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7" i="1" l="1"/>
  <c r="I46" i="1"/>
  <c r="I45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<sst xmlns="http://schemas.openxmlformats.org/spreadsheetml/2006/main" count="80" uniqueCount="74">
  <si>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</si>
  <si>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</si>
  <si>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</si>
  <si>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</si>
  <si>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</si>
  <si>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</si>
  <si>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</si>
  <si>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</si>
  <si>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</si>
  <si>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</si>
  <si>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</si>
  <si>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</si>
  <si>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</si>
  <si>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</si>
  <si>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</si>
  <si>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</si>
  <si>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</si>
  <si>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</si>
  <si>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</si>
  <si>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</si>
  <si>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</si>
  <si>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</si>
  <si>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</si>
  <si>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</si>
  <si>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</si>
  <si>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</si>
  <si>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</si>
  <si>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</si>
  <si>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</si>
  <si>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</si>
  <si>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</si>
  <si>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</si>
  <si>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</si>
  <si>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</si>
  <si>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</si>
  <si>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</si>
  <si>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</si>
  <si>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</si>
  <si>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</si>
  <si>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</si>
  <si>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</si>
  <si>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</si>
  <si>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</si>
  <si>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</si>
  <si>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</si>
  <si>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</si>
  <si>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Радиостанция мобильная "Гранит Р-43", техническая документация (схема радиостанции, сервисная инструкция)</t>
  </si>
  <si>
    <t>шт</t>
  </si>
  <si>
    <t xml:space="preserve">Диапазон частот - 146-174 МГц                                                                                                                                                                                                                                                                                                                                                                                                                                                                             Мощность излучения  - 0,5…5 Вт
Девиация частоты ± 5 кГц
Количество каналов памяти — не менее 100
Управление частотой - синтезатор частоты 
Тип приемника - супергетеродин с двойным преобразованием частоты
Ток потребления 
в режиме передачи - 1.7 А,
в режиме приема (зависит от уровня громкости) - до 120 мА,
в дежурном режиме - 35 мА
Чувствительность - 0,2 мкВ
Селективность - 70 дБ
Мощность звукового выхода - 0,5 Вт
Напряжение питания - 7,2 В
Диапазон рабочих температур  - -30…+50 грд. Цельсия
Габаритные размеры (без антенны) - 130х60х42 мм
Вес с аккумулятором и антенной -  не более 450 г 
</t>
  </si>
  <si>
    <t>Комплект для программирования радиостанций</t>
  </si>
  <si>
    <t>Кабель программирования, 
ИК-порт, 
Компакт-диск с программным обеспечением</t>
  </si>
  <si>
    <t>Гарнитура выносная для портативных радиостанций "Гранит-Р43" (конструкция для жестких условий эксплуатации)</t>
  </si>
  <si>
    <t xml:space="preserve">Микрофонная гарнитура подключается к рациям «Гранит Р-43» и предназначена для обеспечения голосовой связи </t>
  </si>
  <si>
    <t>Дополнительный аккумулятор для "Гранит-Р43"</t>
  </si>
  <si>
    <t xml:space="preserve">Аккумуляторная батарея KNB-15H 
Материал - NiMH, 
Напряжение питания - 7,2 В
Емкость -  2100 мАч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</si>
  <si>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</si>
  <si>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</si>
  <si>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</si>
  <si>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</si>
  <si>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</si>
  <si>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</si>
  <si>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</si>
  <si>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</si>
  <si>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</si>
  <si>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</si>
  <si>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</si>
  <si>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</si>
  <si>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</si>
  <si>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</si>
  <si>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</si>
  <si>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</si>
  <si>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</si>
  <si>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</si>
  <si>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611/16 от 23.08.2016 предлагаем поставку радиостанций (далее - Продукция) для нужд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</si>
</sst>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A43" workbookViewId="0">
      <selection activeCell="C37" sqref="C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5" width="23.140625" customWidth="1"/>
    <col min="6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73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335.25" customHeight="1" x14ac:dyDescent="0.25">
      <c r="A37" s="57">
        <v>1</v>
      </c>
      <c r="B37" s="17" t="s">
        <v>46</v>
      </c>
      <c r="C37" s="17" t="s">
        <v>47</v>
      </c>
      <c r="D37" s="12">
        <v>16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68.25" x14ac:dyDescent="0.25">
      <c r="A38" s="57">
        <v>2</v>
      </c>
      <c r="B38" s="17" t="s">
        <v>49</v>
      </c>
      <c r="C38" s="17" t="s">
        <v>47</v>
      </c>
      <c r="D38" s="12">
        <v>1</v>
      </c>
      <c r="E38" s="17" t="s">
        <v>50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79.5" x14ac:dyDescent="0.25">
      <c r="A39" s="57">
        <v>3</v>
      </c>
      <c r="B39" s="17" t="s">
        <v>51</v>
      </c>
      <c r="C39" s="17" t="s">
        <v>47</v>
      </c>
      <c r="D39" s="12">
        <v>16</v>
      </c>
      <c r="E39" s="17" t="s">
        <v>52</v>
      </c>
      <c r="F39" s="17"/>
      <c r="G39" s="12"/>
      <c r="H39" s="22">
        <v>0</v>
      </c>
      <c r="I39" s="52">
        <f>ROUND(D39*ROUND(H39,2),2)</f>
        <v>0</v>
      </c>
    </row>
    <row r="40" spans="1:9" s="8" customFormat="1" ht="68.25" x14ac:dyDescent="0.25">
      <c r="A40" s="57">
        <v>4</v>
      </c>
      <c r="B40" s="17" t="s">
        <v>53</v>
      </c>
      <c r="C40" s="17" t="s">
        <v>47</v>
      </c>
      <c r="D40" s="12">
        <v>16</v>
      </c>
      <c r="E40" s="17" t="s">
        <v>54</v>
      </c>
      <c r="F40" s="17"/>
      <c r="G40" s="12"/>
      <c r="H40" s="22">
        <v>0</v>
      </c>
      <c r="I40" s="52">
        <f>ROUND(D40*ROUND(H40,2),2)</f>
        <v>0</v>
      </c>
    </row>
    <row r="41" spans="1:9" ht="33" x14ac:dyDescent="0.25">
      <c r="A41" s="61"/>
      <c r="B41" s="24" t="s">
        <v>55</v>
      </c>
      <c r="C41" s="23"/>
      <c r="D41" s="26" t="s">
        <v>56</v>
      </c>
      <c r="E41" s="27"/>
      <c r="F41" s="27"/>
      <c r="G41" s="27"/>
      <c r="H41" s="27"/>
      <c r="I41" s="53">
        <f>SUM(I37:I40)</f>
        <v>0</v>
      </c>
    </row>
    <row r="42" spans="1:9" x14ac:dyDescent="0.25">
      <c r="A42" s="61"/>
      <c r="B42" s="4" t="s">
        <v>57</v>
      </c>
      <c r="C42" s="23"/>
      <c r="D42" s="23"/>
      <c r="E42" s="23"/>
      <c r="F42" s="23"/>
      <c r="G42" s="23"/>
      <c r="H42" s="23"/>
      <c r="I42" s="53">
        <f>I41*0.18</f>
        <v>0</v>
      </c>
    </row>
    <row r="43" spans="1:9" ht="33" x14ac:dyDescent="0.25">
      <c r="A43" s="61"/>
      <c r="B43" s="24" t="s">
        <v>58</v>
      </c>
      <c r="C43" s="23"/>
      <c r="D43" s="28" t="s">
        <v>56</v>
      </c>
      <c r="E43" s="27"/>
      <c r="F43" s="27"/>
      <c r="G43" s="27"/>
      <c r="H43" s="27"/>
      <c r="I43" s="53">
        <f>SUM(I41:I42)</f>
        <v>0</v>
      </c>
    </row>
    <row r="44" spans="1:9" x14ac:dyDescent="0.25">
      <c r="A44" s="61"/>
      <c r="B44" s="5" t="s">
        <v>59</v>
      </c>
      <c r="C44" s="23"/>
      <c r="D44" s="23"/>
      <c r="E44" s="23"/>
      <c r="F44" s="23"/>
      <c r="G44" s="23"/>
      <c r="H44" s="23"/>
      <c r="I44" s="54" t="s">
        <v>60</v>
      </c>
    </row>
    <row r="45" spans="1:9" ht="33" x14ac:dyDescent="0.25">
      <c r="A45" s="61"/>
      <c r="B45" s="24" t="s">
        <v>61</v>
      </c>
      <c r="C45" s="23"/>
      <c r="D45" s="28" t="s">
        <v>62</v>
      </c>
      <c r="E45" s="27"/>
      <c r="F45" s="27"/>
      <c r="G45" s="27"/>
      <c r="H45" s="27"/>
      <c r="I45" s="53">
        <f>I41-I44</f>
        <v>0</v>
      </c>
    </row>
    <row r="46" spans="1:9" x14ac:dyDescent="0.25">
      <c r="A46" s="61"/>
      <c r="B46" s="4" t="s">
        <v>57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.75" thickBot="1" x14ac:dyDescent="0.3">
      <c r="A47" s="62"/>
      <c r="B47" s="35" t="s">
        <v>63</v>
      </c>
      <c r="C47" s="34"/>
      <c r="D47" s="36" t="s">
        <v>62</v>
      </c>
      <c r="E47" s="37"/>
      <c r="F47" s="37"/>
      <c r="G47" s="37"/>
      <c r="H47" s="37"/>
      <c r="I47" s="55">
        <f>SUM(I45:I46)</f>
        <v>0</v>
      </c>
    </row>
    <row r="48" spans="1:9" ht="39.950000000000003" customHeight="1" x14ac:dyDescent="0.25">
      <c r="B48" s="29" t="s">
        <v>64</v>
      </c>
      <c r="C48" s="25"/>
      <c r="D48" s="25"/>
      <c r="E48" s="25"/>
      <c r="F48" s="25"/>
      <c r="G48" s="25"/>
      <c r="H48" s="25"/>
      <c r="I48" s="25"/>
    </row>
    <row r="49" spans="2:9" ht="20.100000000000001" customHeight="1" x14ac:dyDescent="0.25">
      <c r="B49" s="31" t="s">
        <v>65</v>
      </c>
      <c r="C49" s="3"/>
      <c r="D49" s="3"/>
      <c r="E49" s="3"/>
      <c r="F49" s="3"/>
      <c r="G49" s="3"/>
      <c r="H49" s="3"/>
      <c r="I49" s="3"/>
    </row>
    <row r="50" spans="2:9" x14ac:dyDescent="0.25">
      <c r="B50" s="1" t="s">
        <v>66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67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68</v>
      </c>
      <c r="C52" s="2"/>
      <c r="D52" s="2"/>
      <c r="E52" s="2"/>
      <c r="F52" s="2"/>
      <c r="G52" s="2"/>
      <c r="H52" s="2"/>
      <c r="I52" s="2"/>
    </row>
    <row r="54" spans="2:9" s="8" customFormat="1" x14ac:dyDescent="0.25">
      <c r="B54" s="32" t="s">
        <v>69</v>
      </c>
      <c r="D54" s="32" t="s">
        <v>70</v>
      </c>
      <c r="H54" s="32" t="s">
        <v>71</v>
      </c>
    </row>
    <row r="56" spans="2:9" x14ac:dyDescent="0.25">
      <c r="B56" s="33" t="s">
        <v>72</v>
      </c>
    </row>
  </sheetData>
  <mergeCells count="73">
    <mergeCell ref="B48:I48"/>
    <mergeCell ref="B49:I49"/>
    <mergeCell ref="B50:I50"/>
    <mergeCell ref="B51:I51"/>
    <mergeCell ref="B52:I52"/>
    <mergeCell ref="C35:E35"/>
    <mergeCell ref="F35:I35"/>
    <mergeCell ref="D41:H41"/>
    <mergeCell ref="D43:H43"/>
    <mergeCell ref="D45:H45"/>
    <mergeCell ref="D47:H4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2016-08-23T06:34:08Z</dcterms:created>
  <dcterms:modified xsi:type="dcterms:W3CDTF">2016-08-23T06:35:40Z</dcterms:modified>
</cp:coreProperties>
</file>