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820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69" i="1" l="1"/>
  <c r="I68" i="1"/>
  <c r="I67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<sst xmlns="http://schemas.openxmlformats.org/spreadsheetml/2006/main" count="120" uniqueCount="93">
  <si>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</si>
  <si>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</si>
  <si>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</si>
  <si>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</si>
  <si>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</si>
  <si>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</si>
  <si>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</si>
  <si>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</si>
  <si>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</si>
  <si>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</si>
  <si>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</si>
  <si>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</si>
  <si>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</si>
  <si>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</si>
  <si>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</si>
  <si>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</si>
  <si>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</si>
  <si>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</si>
  <si>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</si>
  <si>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</si>
  <si>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</si>
  <si>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</si>
  <si>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</si>
  <si>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</si>
  <si>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</si>
  <si>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</si>
  <si>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</si>
  <si>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</si>
  <si>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</si>
  <si>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</si>
  <si>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</si>
  <si>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</si>
  <si>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</si>
  <si>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</si>
  <si>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</si>
  <si>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</si>
  <si>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</si>
  <si>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</si>
  <si>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</si>
  <si>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</si>
  <si>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</si>
  <si>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</si>
  <si>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</si>
  <si>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</si>
  <si>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</si>
  <si>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</si>
  <si>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Шина медная ШМТ М1 5х30х1000мм</t>
  </si>
  <si>
    <t>м</t>
  </si>
  <si>
    <t>Вентилятор осевой ВО-4,5-220 с гравитационными жалюзями, 245 Вт, 1380 об/мин, 5300 куб.м/мин, 220В, IP44.</t>
  </si>
  <si>
    <t>шт</t>
  </si>
  <si>
    <t>Кабель ВВГнг(А)-LS 4х50 (N)-0,660, многопроволочная жила 50 кв.мм</t>
  </si>
  <si>
    <t>Кабель КГ 4х50 гибкий, медная многопроволочная жила 50 кв. мм</t>
  </si>
  <si>
    <t>Труба гофрированная двустенная 63 мм с протяжкой с муфтой, красная</t>
  </si>
  <si>
    <t>Провод РКГМ-10, медная проволочная жила, сечение 10 кв.мм</t>
  </si>
  <si>
    <t>Клемма вводная силовая КВС 16-95 кв.мм на Din-рейку, серая, TDM</t>
  </si>
  <si>
    <t>Обогреватель SK 250 Вт, Rittal</t>
  </si>
  <si>
    <t>Регулятор температуры SK Rittal</t>
  </si>
  <si>
    <t>Выключатель автоматический ВА51-35М1-340010-100А-1250-690AC-УХЛ3 стационарный, Количество полюсов, шт: 3, Напряжение номинальное, В: 400/690, Ток номинальный, А: 100, УХЛ3, IP 20, ручн</t>
  </si>
  <si>
    <t>Рубильник РБ-34, 400А, 380В, 50Гц, с ручным приводом, правая боковая рукоятка</t>
  </si>
  <si>
    <t>Рубильник РБ-34, 400А, 380В, 50Гц, с ручным приводом, левая боковая рукоятка</t>
  </si>
  <si>
    <t>Выключатель ВА57-39-341116-400А-4000-690АС-УХЛ3-КЕАЗ</t>
  </si>
  <si>
    <t>Комплект межполюсных перегородок ВА04-36/ВА51-35/ВА57-39-УХЛ3-КЕАЗ</t>
  </si>
  <si>
    <t>Рубильник (выключатель-разъединитель) серии ВР32 типа ВР32-37 В 31250-32 УЗЛ3 на 1 направление, с боковой смещенной рукояткой на левую сторону, 400А, 440В, IP32</t>
  </si>
  <si>
    <t>Крышка клеммная ВА57-35/ВА04-36/ВА51-35-УХЛ3-КЕАЗ</t>
  </si>
  <si>
    <t>Рубильник (выключатель-разъединитель) серии ВР32 типа ВР32-37 В 31250-32 УЗЛ3 на 1 направление, с боковой смещенной рукояткой на правую сторону, 400А, 440В, IP32</t>
  </si>
  <si>
    <t>Комплект зажимов одногнездных 185кв. мм ВА04-36/ВА51-35-УХЛ3-КЕАЗ</t>
  </si>
  <si>
    <t>Комплект зажимов двухгнездных 2х95 кв.мм ВА04-36/ВА51-35-УХЛ3-КЕАЗ</t>
  </si>
  <si>
    <t>Выключатель автоматический ВА51-35М2-340010-200А-2500-690AC-УХЛ3-КЕАЗ стационарный, Количество полюсов, шт: 3, Напряжение номинальное 690В, Ток номинальный, А: 160, УХЛ3, IP 20, ручн</t>
  </si>
  <si>
    <t>Выключатель автоматический ВА51-35М2-340010-160А-2000-690AC-УХЛ3-КЕАЗ стационарный, Количество полюсов, шт: 3, Напряжение номинальное 690В, Ток номинальный, А: 160, УХЛ3, IP 20, ручн</t>
  </si>
  <si>
    <t>Комплект переходных шин ВА57-39-УХЛ3-КЕАЗ (к-т 3шт.)</t>
  </si>
  <si>
    <t>Корпус ШРС-3 IP54 (1700х700х400)</t>
  </si>
  <si>
    <t>Панель монтажная микроперфорированная для шкафа 1000х600</t>
  </si>
  <si>
    <t>Изолятор шинный SM35 силовой H35*D42*M8 мм с болтом, TDM</t>
  </si>
  <si>
    <t>Изолятор шинный SM40 силовой H40*D*40*M8 мм с болтом, TDM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</si>
  <si>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</si>
  <si>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</si>
  <si>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</si>
  <si>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</si>
  <si>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</si>
  <si>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</si>
  <si>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</si>
  <si>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</si>
  <si>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</si>
  <si>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</si>
  <si>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</si>
  <si>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</si>
  <si>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</si>
  <si>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</si>
  <si>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</si>
  <si>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</si>
  <si>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</si>
  <si>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</si>
  <si>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598/16 от 11.08.2016 предлагаем поставку электротехнического оборудования (далее - Продукция)
для нужд филиала "Карельский"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</si>
</sst>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3" fillId="0" borderId="0" xfId="0" applyFont="1" applyAlignment="1" applyProtection="1">
      <alignment horizont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topLeftCell="A58" workbookViewId="0">
      <selection activeCell="B17" sqref="B17:E1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9" t="s">
        <v>92</v>
      </c>
      <c r="B3" s="69"/>
      <c r="C3" s="69"/>
      <c r="D3" s="69"/>
      <c r="E3" s="69"/>
      <c r="F3" s="69"/>
      <c r="G3" s="69"/>
      <c r="H3" s="69"/>
      <c r="I3" s="69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x14ac:dyDescent="0.25">
      <c r="A37" s="57">
        <v>1</v>
      </c>
      <c r="B37" s="17" t="s">
        <v>46</v>
      </c>
      <c r="C37" s="17" t="s">
        <v>47</v>
      </c>
      <c r="D37" s="12">
        <v>1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34.5" x14ac:dyDescent="0.25">
      <c r="A38" s="57">
        <v>2</v>
      </c>
      <c r="B38" s="17" t="s">
        <v>48</v>
      </c>
      <c r="C38" s="17" t="s">
        <v>49</v>
      </c>
      <c r="D38" s="12">
        <v>4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23.25" x14ac:dyDescent="0.25">
      <c r="A39" s="57">
        <v>3</v>
      </c>
      <c r="B39" s="17" t="s">
        <v>50</v>
      </c>
      <c r="C39" s="17" t="s">
        <v>47</v>
      </c>
      <c r="D39" s="12">
        <v>130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ht="23.25" x14ac:dyDescent="0.25">
      <c r="A40" s="57">
        <v>4</v>
      </c>
      <c r="B40" s="17" t="s">
        <v>51</v>
      </c>
      <c r="C40" s="17" t="s">
        <v>47</v>
      </c>
      <c r="D40" s="12">
        <v>70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52</v>
      </c>
      <c r="C41" s="17" t="s">
        <v>47</v>
      </c>
      <c r="D41" s="12">
        <v>30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53</v>
      </c>
      <c r="C42" s="17" t="s">
        <v>47</v>
      </c>
      <c r="D42" s="12">
        <v>100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ht="23.25" x14ac:dyDescent="0.25">
      <c r="A43" s="57">
        <v>7</v>
      </c>
      <c r="B43" s="17" t="s">
        <v>54</v>
      </c>
      <c r="C43" s="17" t="s">
        <v>49</v>
      </c>
      <c r="D43" s="12">
        <v>20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x14ac:dyDescent="0.25">
      <c r="A44" s="57">
        <v>8</v>
      </c>
      <c r="B44" s="17" t="s">
        <v>55</v>
      </c>
      <c r="C44" s="17" t="s">
        <v>49</v>
      </c>
      <c r="D44" s="12">
        <v>1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s="8" customFormat="1" x14ac:dyDescent="0.25">
      <c r="A45" s="57">
        <v>9</v>
      </c>
      <c r="B45" s="17" t="s">
        <v>56</v>
      </c>
      <c r="C45" s="17" t="s">
        <v>49</v>
      </c>
      <c r="D45" s="12">
        <v>1</v>
      </c>
      <c r="E45" s="17"/>
      <c r="F45" s="17"/>
      <c r="G45" s="12"/>
      <c r="H45" s="22">
        <v>0</v>
      </c>
      <c r="I45" s="52">
        <f>ROUND(D45*ROUND(H45,2),2)</f>
        <v>0</v>
      </c>
    </row>
    <row r="46" spans="1:9" s="8" customFormat="1" ht="57" x14ac:dyDescent="0.25">
      <c r="A46" s="57">
        <v>10</v>
      </c>
      <c r="B46" s="17" t="s">
        <v>57</v>
      </c>
      <c r="C46" s="17" t="s">
        <v>49</v>
      </c>
      <c r="D46" s="12">
        <v>4</v>
      </c>
      <c r="E46" s="17"/>
      <c r="F46" s="17"/>
      <c r="G46" s="12"/>
      <c r="H46" s="22">
        <v>0</v>
      </c>
      <c r="I46" s="52">
        <f>ROUND(D46*ROUND(H46,2),2)</f>
        <v>0</v>
      </c>
    </row>
    <row r="47" spans="1:9" s="8" customFormat="1" ht="23.25" x14ac:dyDescent="0.25">
      <c r="A47" s="57">
        <v>11</v>
      </c>
      <c r="B47" s="17" t="s">
        <v>58</v>
      </c>
      <c r="C47" s="17" t="s">
        <v>49</v>
      </c>
      <c r="D47" s="12">
        <v>1</v>
      </c>
      <c r="E47" s="17"/>
      <c r="F47" s="17"/>
      <c r="G47" s="12"/>
      <c r="H47" s="22">
        <v>0</v>
      </c>
      <c r="I47" s="52">
        <f>ROUND(D47*ROUND(H47,2),2)</f>
        <v>0</v>
      </c>
    </row>
    <row r="48" spans="1:9" s="8" customFormat="1" ht="23.25" x14ac:dyDescent="0.25">
      <c r="A48" s="57">
        <v>12</v>
      </c>
      <c r="B48" s="17" t="s">
        <v>59</v>
      </c>
      <c r="C48" s="17" t="s">
        <v>49</v>
      </c>
      <c r="D48" s="12">
        <v>3</v>
      </c>
      <c r="E48" s="17"/>
      <c r="F48" s="17"/>
      <c r="G48" s="12"/>
      <c r="H48" s="22">
        <v>0</v>
      </c>
      <c r="I48" s="52">
        <f>ROUND(D48*ROUND(H48,2),2)</f>
        <v>0</v>
      </c>
    </row>
    <row r="49" spans="1:9" s="8" customFormat="1" ht="23.25" x14ac:dyDescent="0.25">
      <c r="A49" s="57">
        <v>13</v>
      </c>
      <c r="B49" s="17" t="s">
        <v>60</v>
      </c>
      <c r="C49" s="17" t="s">
        <v>49</v>
      </c>
      <c r="D49" s="12">
        <v>2</v>
      </c>
      <c r="E49" s="17"/>
      <c r="F49" s="17"/>
      <c r="G49" s="12"/>
      <c r="H49" s="22">
        <v>0</v>
      </c>
      <c r="I49" s="52">
        <f>ROUND(D49*ROUND(H49,2),2)</f>
        <v>0</v>
      </c>
    </row>
    <row r="50" spans="1:9" s="8" customFormat="1" ht="23.25" x14ac:dyDescent="0.25">
      <c r="A50" s="57">
        <v>14</v>
      </c>
      <c r="B50" s="17" t="s">
        <v>61</v>
      </c>
      <c r="C50" s="17" t="s">
        <v>49</v>
      </c>
      <c r="D50" s="12">
        <v>16</v>
      </c>
      <c r="E50" s="17"/>
      <c r="F50" s="17"/>
      <c r="G50" s="12"/>
      <c r="H50" s="22">
        <v>0</v>
      </c>
      <c r="I50" s="52">
        <f>ROUND(D50*ROUND(H50,2),2)</f>
        <v>0</v>
      </c>
    </row>
    <row r="51" spans="1:9" s="8" customFormat="1" ht="45.75" x14ac:dyDescent="0.25">
      <c r="A51" s="57">
        <v>15</v>
      </c>
      <c r="B51" s="17" t="s">
        <v>62</v>
      </c>
      <c r="C51" s="17" t="s">
        <v>49</v>
      </c>
      <c r="D51" s="12">
        <v>1</v>
      </c>
      <c r="E51" s="17"/>
      <c r="F51" s="17"/>
      <c r="G51" s="12"/>
      <c r="H51" s="22">
        <v>0</v>
      </c>
      <c r="I51" s="52">
        <f>ROUND(D51*ROUND(H51,2),2)</f>
        <v>0</v>
      </c>
    </row>
    <row r="52" spans="1:9" s="8" customFormat="1" ht="23.25" x14ac:dyDescent="0.25">
      <c r="A52" s="57">
        <v>16</v>
      </c>
      <c r="B52" s="17" t="s">
        <v>63</v>
      </c>
      <c r="C52" s="17" t="s">
        <v>49</v>
      </c>
      <c r="D52" s="12">
        <v>14</v>
      </c>
      <c r="E52" s="17"/>
      <c r="F52" s="17"/>
      <c r="G52" s="12"/>
      <c r="H52" s="22">
        <v>0</v>
      </c>
      <c r="I52" s="52">
        <f>ROUND(D52*ROUND(H52,2),2)</f>
        <v>0</v>
      </c>
    </row>
    <row r="53" spans="1:9" s="8" customFormat="1" ht="45.75" x14ac:dyDescent="0.25">
      <c r="A53" s="57">
        <v>17</v>
      </c>
      <c r="B53" s="17" t="s">
        <v>64</v>
      </c>
      <c r="C53" s="17" t="s">
        <v>49</v>
      </c>
      <c r="D53" s="12">
        <v>1</v>
      </c>
      <c r="E53" s="17"/>
      <c r="F53" s="17"/>
      <c r="G53" s="12"/>
      <c r="H53" s="22">
        <v>0</v>
      </c>
      <c r="I53" s="52">
        <f>ROUND(D53*ROUND(H53,2),2)</f>
        <v>0</v>
      </c>
    </row>
    <row r="54" spans="1:9" s="8" customFormat="1" ht="23.25" x14ac:dyDescent="0.25">
      <c r="A54" s="57">
        <v>18</v>
      </c>
      <c r="B54" s="17" t="s">
        <v>65</v>
      </c>
      <c r="C54" s="17" t="s">
        <v>49</v>
      </c>
      <c r="D54" s="12">
        <v>10</v>
      </c>
      <c r="E54" s="17"/>
      <c r="F54" s="17"/>
      <c r="G54" s="12"/>
      <c r="H54" s="22">
        <v>0</v>
      </c>
      <c r="I54" s="52">
        <f>ROUND(D54*ROUND(H54,2),2)</f>
        <v>0</v>
      </c>
    </row>
    <row r="55" spans="1:9" s="8" customFormat="1" ht="23.25" x14ac:dyDescent="0.25">
      <c r="A55" s="57">
        <v>19</v>
      </c>
      <c r="B55" s="17" t="s">
        <v>66</v>
      </c>
      <c r="C55" s="17" t="s">
        <v>49</v>
      </c>
      <c r="D55" s="12">
        <v>10</v>
      </c>
      <c r="E55" s="17"/>
      <c r="F55" s="17"/>
      <c r="G55" s="12"/>
      <c r="H55" s="22">
        <v>0</v>
      </c>
      <c r="I55" s="52">
        <f>ROUND(D55*ROUND(H55,2),2)</f>
        <v>0</v>
      </c>
    </row>
    <row r="56" spans="1:9" s="8" customFormat="1" ht="57" x14ac:dyDescent="0.25">
      <c r="A56" s="57">
        <v>20</v>
      </c>
      <c r="B56" s="17" t="s">
        <v>67</v>
      </c>
      <c r="C56" s="17" t="s">
        <v>49</v>
      </c>
      <c r="D56" s="12">
        <v>2</v>
      </c>
      <c r="E56" s="17"/>
      <c r="F56" s="17"/>
      <c r="G56" s="12"/>
      <c r="H56" s="22">
        <v>0</v>
      </c>
      <c r="I56" s="52">
        <f>ROUND(D56*ROUND(H56,2),2)</f>
        <v>0</v>
      </c>
    </row>
    <row r="57" spans="1:9" s="8" customFormat="1" ht="57" x14ac:dyDescent="0.25">
      <c r="A57" s="57">
        <v>21</v>
      </c>
      <c r="B57" s="17" t="s">
        <v>68</v>
      </c>
      <c r="C57" s="17" t="s">
        <v>49</v>
      </c>
      <c r="D57" s="12">
        <v>1</v>
      </c>
      <c r="E57" s="17"/>
      <c r="F57" s="17"/>
      <c r="G57" s="12"/>
      <c r="H57" s="22">
        <v>0</v>
      </c>
      <c r="I57" s="52">
        <f>ROUND(D57*ROUND(H57,2),2)</f>
        <v>0</v>
      </c>
    </row>
    <row r="58" spans="1:9" s="8" customFormat="1" ht="23.25" x14ac:dyDescent="0.25">
      <c r="A58" s="57">
        <v>22</v>
      </c>
      <c r="B58" s="17" t="s">
        <v>69</v>
      </c>
      <c r="C58" s="17" t="s">
        <v>49</v>
      </c>
      <c r="D58" s="12">
        <v>2</v>
      </c>
      <c r="E58" s="17"/>
      <c r="F58" s="17"/>
      <c r="G58" s="12"/>
      <c r="H58" s="22">
        <v>0</v>
      </c>
      <c r="I58" s="52">
        <f>ROUND(D58*ROUND(H58,2),2)</f>
        <v>0</v>
      </c>
    </row>
    <row r="59" spans="1:9" s="8" customFormat="1" x14ac:dyDescent="0.25">
      <c r="A59" s="57">
        <v>23</v>
      </c>
      <c r="B59" s="17" t="s">
        <v>70</v>
      </c>
      <c r="C59" s="17" t="s">
        <v>49</v>
      </c>
      <c r="D59" s="12">
        <v>1</v>
      </c>
      <c r="E59" s="17"/>
      <c r="F59" s="17"/>
      <c r="G59" s="12"/>
      <c r="H59" s="22">
        <v>0</v>
      </c>
      <c r="I59" s="52">
        <f>ROUND(D59*ROUND(H59,2),2)</f>
        <v>0</v>
      </c>
    </row>
    <row r="60" spans="1:9" s="8" customFormat="1" ht="23.25" x14ac:dyDescent="0.25">
      <c r="A60" s="57">
        <v>24</v>
      </c>
      <c r="B60" s="17" t="s">
        <v>71</v>
      </c>
      <c r="C60" s="17" t="s">
        <v>49</v>
      </c>
      <c r="D60" s="12">
        <v>1</v>
      </c>
      <c r="E60" s="17"/>
      <c r="F60" s="17"/>
      <c r="G60" s="12"/>
      <c r="H60" s="22">
        <v>0</v>
      </c>
      <c r="I60" s="52">
        <f>ROUND(D60*ROUND(H60,2),2)</f>
        <v>0</v>
      </c>
    </row>
    <row r="61" spans="1:9" s="8" customFormat="1" ht="23.25" x14ac:dyDescent="0.25">
      <c r="A61" s="57">
        <v>25</v>
      </c>
      <c r="B61" s="17" t="s">
        <v>72</v>
      </c>
      <c r="C61" s="17" t="s">
        <v>49</v>
      </c>
      <c r="D61" s="12">
        <v>8</v>
      </c>
      <c r="E61" s="17"/>
      <c r="F61" s="17"/>
      <c r="G61" s="12"/>
      <c r="H61" s="22">
        <v>0</v>
      </c>
      <c r="I61" s="52">
        <f>ROUND(D61*ROUND(H61,2),2)</f>
        <v>0</v>
      </c>
    </row>
    <row r="62" spans="1:9" s="8" customFormat="1" ht="23.25" x14ac:dyDescent="0.25">
      <c r="A62" s="57">
        <v>26</v>
      </c>
      <c r="B62" s="17" t="s">
        <v>73</v>
      </c>
      <c r="C62" s="17" t="s">
        <v>49</v>
      </c>
      <c r="D62" s="12">
        <v>15</v>
      </c>
      <c r="E62" s="17"/>
      <c r="F62" s="17"/>
      <c r="G62" s="12"/>
      <c r="H62" s="22">
        <v>0</v>
      </c>
      <c r="I62" s="52">
        <f>ROUND(D62*ROUND(H62,2),2)</f>
        <v>0</v>
      </c>
    </row>
    <row r="63" spans="1:9" ht="33" x14ac:dyDescent="0.25">
      <c r="A63" s="61"/>
      <c r="B63" s="24" t="s">
        <v>74</v>
      </c>
      <c r="C63" s="23"/>
      <c r="D63" s="26" t="s">
        <v>75</v>
      </c>
      <c r="E63" s="27"/>
      <c r="F63" s="27"/>
      <c r="G63" s="27"/>
      <c r="H63" s="27"/>
      <c r="I63" s="53">
        <f>SUM(I37:I62)</f>
        <v>0</v>
      </c>
    </row>
    <row r="64" spans="1:9" x14ac:dyDescent="0.25">
      <c r="A64" s="61"/>
      <c r="B64" s="4" t="s">
        <v>76</v>
      </c>
      <c r="C64" s="23"/>
      <c r="D64" s="23"/>
      <c r="E64" s="23"/>
      <c r="F64" s="23"/>
      <c r="G64" s="23"/>
      <c r="H64" s="23"/>
      <c r="I64" s="53">
        <f>I63*0.18</f>
        <v>0</v>
      </c>
    </row>
    <row r="65" spans="1:9" ht="33" x14ac:dyDescent="0.25">
      <c r="A65" s="61"/>
      <c r="B65" s="24" t="s">
        <v>77</v>
      </c>
      <c r="C65" s="23"/>
      <c r="D65" s="28" t="s">
        <v>75</v>
      </c>
      <c r="E65" s="27"/>
      <c r="F65" s="27"/>
      <c r="G65" s="27"/>
      <c r="H65" s="27"/>
      <c r="I65" s="53">
        <f>SUM(I63:I64)</f>
        <v>0</v>
      </c>
    </row>
    <row r="66" spans="1:9" x14ac:dyDescent="0.25">
      <c r="A66" s="61"/>
      <c r="B66" s="5" t="s">
        <v>78</v>
      </c>
      <c r="C66" s="23"/>
      <c r="D66" s="23"/>
      <c r="E66" s="23"/>
      <c r="F66" s="23"/>
      <c r="G66" s="23"/>
      <c r="H66" s="23"/>
      <c r="I66" s="54" t="s">
        <v>79</v>
      </c>
    </row>
    <row r="67" spans="1:9" ht="33" x14ac:dyDescent="0.25">
      <c r="A67" s="61"/>
      <c r="B67" s="24" t="s">
        <v>80</v>
      </c>
      <c r="C67" s="23"/>
      <c r="D67" s="28" t="s">
        <v>81</v>
      </c>
      <c r="E67" s="27"/>
      <c r="F67" s="27"/>
      <c r="G67" s="27"/>
      <c r="H67" s="27"/>
      <c r="I67" s="53">
        <f>I63-I66</f>
        <v>0</v>
      </c>
    </row>
    <row r="68" spans="1:9" x14ac:dyDescent="0.25">
      <c r="A68" s="61"/>
      <c r="B68" s="4" t="s">
        <v>76</v>
      </c>
      <c r="C68" s="23"/>
      <c r="D68" s="23"/>
      <c r="E68" s="23"/>
      <c r="F68" s="23"/>
      <c r="G68" s="23"/>
      <c r="H68" s="23"/>
      <c r="I68" s="53">
        <f>I67*0.18</f>
        <v>0</v>
      </c>
    </row>
    <row r="69" spans="1:9" ht="33.75" thickBot="1" x14ac:dyDescent="0.3">
      <c r="A69" s="62"/>
      <c r="B69" s="35" t="s">
        <v>82</v>
      </c>
      <c r="C69" s="34"/>
      <c r="D69" s="36" t="s">
        <v>81</v>
      </c>
      <c r="E69" s="37"/>
      <c r="F69" s="37"/>
      <c r="G69" s="37"/>
      <c r="H69" s="37"/>
      <c r="I69" s="55">
        <f>SUM(I67:I68)</f>
        <v>0</v>
      </c>
    </row>
    <row r="70" spans="1:9" ht="39.950000000000003" customHeight="1" x14ac:dyDescent="0.25">
      <c r="B70" s="29" t="s">
        <v>83</v>
      </c>
      <c r="C70" s="25"/>
      <c r="D70" s="25"/>
      <c r="E70" s="25"/>
      <c r="F70" s="25"/>
      <c r="G70" s="25"/>
      <c r="H70" s="25"/>
      <c r="I70" s="25"/>
    </row>
    <row r="71" spans="1:9" ht="20.100000000000001" customHeight="1" x14ac:dyDescent="0.25">
      <c r="B71" s="31" t="s">
        <v>84</v>
      </c>
      <c r="C71" s="3"/>
      <c r="D71" s="3"/>
      <c r="E71" s="3"/>
      <c r="F71" s="3"/>
      <c r="G71" s="3"/>
      <c r="H71" s="3"/>
      <c r="I71" s="3"/>
    </row>
    <row r="72" spans="1:9" x14ac:dyDescent="0.25">
      <c r="B72" s="1" t="s">
        <v>85</v>
      </c>
      <c r="C72" s="2"/>
      <c r="D72" s="2"/>
      <c r="E72" s="2"/>
      <c r="F72" s="2"/>
      <c r="G72" s="2"/>
      <c r="H72" s="2"/>
      <c r="I72" s="2"/>
    </row>
    <row r="73" spans="1:9" x14ac:dyDescent="0.25">
      <c r="B73" s="30" t="s">
        <v>86</v>
      </c>
      <c r="C73" s="2"/>
      <c r="D73" s="2"/>
      <c r="E73" s="2"/>
      <c r="F73" s="2"/>
      <c r="G73" s="2"/>
      <c r="H73" s="2"/>
      <c r="I73" s="2"/>
    </row>
    <row r="74" spans="1:9" x14ac:dyDescent="0.25">
      <c r="B74" s="30" t="s">
        <v>87</v>
      </c>
      <c r="C74" s="2"/>
      <c r="D74" s="2"/>
      <c r="E74" s="2"/>
      <c r="F74" s="2"/>
      <c r="G74" s="2"/>
      <c r="H74" s="2"/>
      <c r="I74" s="2"/>
    </row>
    <row r="76" spans="1:9" s="8" customFormat="1" x14ac:dyDescent="0.25">
      <c r="B76" s="32" t="s">
        <v>88</v>
      </c>
      <c r="D76" s="32" t="s">
        <v>89</v>
      </c>
      <c r="H76" s="32" t="s">
        <v>90</v>
      </c>
    </row>
    <row r="78" spans="1:9" x14ac:dyDescent="0.25">
      <c r="B78" s="33" t="s">
        <v>91</v>
      </c>
    </row>
  </sheetData>
  <mergeCells count="73">
    <mergeCell ref="B70:I70"/>
    <mergeCell ref="B71:I71"/>
    <mergeCell ref="B72:I72"/>
    <mergeCell ref="B73:I73"/>
    <mergeCell ref="B74:I74"/>
    <mergeCell ref="A3:I3"/>
    <mergeCell ref="C35:E35"/>
    <mergeCell ref="F35:I35"/>
    <mergeCell ref="D63:H63"/>
    <mergeCell ref="D65:H65"/>
    <mergeCell ref="D67:H67"/>
    <mergeCell ref="D69:H69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2016-08-11T06:33:06Z</dcterms:created>
  <dcterms:modified xsi:type="dcterms:W3CDTF">2016-08-11T06:34:22Z</dcterms:modified>
</cp:coreProperties>
</file>