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940" windowHeight="101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2" i="1" l="1"/>
  <c r="I71" i="1"/>
  <c r="I70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<sst xmlns="http://schemas.openxmlformats.org/spreadsheetml/2006/main" count="153" uniqueCount="107">
  <si>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</si>
  <si>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</si>
  <si>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</si>
  <si>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</si>
  <si>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</si>
  <si>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</si>
  <si>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</si>
  <si>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</si>
  <si>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</si>
  <si>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</si>
  <si>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</si>
  <si>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</si>
  <si>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</si>
  <si>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</si>
  <si>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</si>
  <si>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</si>
  <si>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</si>
  <si>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</si>
  <si>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</si>
  <si>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</si>
  <si>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</si>
  <si>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</si>
  <si>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</si>
  <si>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</si>
  <si>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</si>
  <si>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</si>
  <si>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</si>
  <si>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</si>
  <si>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</si>
  <si>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</si>
  <si>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</si>
  <si>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</si>
  <si>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</si>
  <si>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</si>
  <si>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</si>
  <si>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</si>
  <si>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</si>
  <si>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</si>
  <si>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</si>
  <si>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</si>
  <si>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</si>
  <si>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</si>
  <si>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</si>
  <si>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</si>
  <si>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</si>
  <si>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</si>
  <si>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Шток 875-125-5</t>
  </si>
  <si>
    <t>шт</t>
  </si>
  <si>
    <t>875-125-0</t>
  </si>
  <si>
    <t>Клапан 875-125-2</t>
  </si>
  <si>
    <t>Шпиндель 881-150-8-01</t>
  </si>
  <si>
    <t>881-150-Э (Задвижка ЧЗЭМ)</t>
  </si>
  <si>
    <t>Шпиндель 883-100-5</t>
  </si>
  <si>
    <t>880-100-Э</t>
  </si>
  <si>
    <t>Шпиндель 886-250-7</t>
  </si>
  <si>
    <t xml:space="preserve">1016-250-ЦЗ (Задвижка ЧЗЭМ)  </t>
  </si>
  <si>
    <t>887-250-Э (Задвижка ЧЗЭМ)</t>
  </si>
  <si>
    <t>Штифт специальный 886-250-8</t>
  </si>
  <si>
    <t>887-250-Э</t>
  </si>
  <si>
    <t>Штифт специальный 881-200-6А</t>
  </si>
  <si>
    <t>881-200-Э</t>
  </si>
  <si>
    <t>Рубашка корпуса 585-125-10б</t>
  </si>
  <si>
    <t>Рубашка демпфера 392-150/95-8</t>
  </si>
  <si>
    <t>Пружина 883-200-8</t>
  </si>
  <si>
    <t>1016-250-ЦЗ</t>
  </si>
  <si>
    <t>Пружина 883-325-8а</t>
  </si>
  <si>
    <t>Пружина затвора 880-325-8А</t>
  </si>
  <si>
    <t>884-325-Э</t>
  </si>
  <si>
    <t xml:space="preserve">880-250-Э (Задвижка ЧЗЭМ) </t>
  </si>
  <si>
    <t>Шпилька М12х45 ЗЧ 585-125-19Б</t>
  </si>
  <si>
    <t>875-125-0 (ГПК ЧЗЭМ)</t>
  </si>
  <si>
    <t>Обойма 881-200-5-01</t>
  </si>
  <si>
    <t>881-200-Э (Задвижка ЧЗЭМ)</t>
  </si>
  <si>
    <t>Седло 875-125-3</t>
  </si>
  <si>
    <t>Кольцо упорное ЗЧ 881-200-17</t>
  </si>
  <si>
    <t>880-300-Э</t>
  </si>
  <si>
    <t>Грундбукса поршня ЗЧ 585-125-7Б</t>
  </si>
  <si>
    <t>Планка стопорная корпуса ЗЧ 585-125-11Б</t>
  </si>
  <si>
    <t>Планка стопорная демпфера ЗЧ 585-125-18Б</t>
  </si>
  <si>
    <t>Гайка М12 ЗЧ СТП 12-80-121</t>
  </si>
  <si>
    <t>Поршень демпфера ЗЧ 585-125-16В</t>
  </si>
  <si>
    <t>Шпиндель ЗЧ 882-150-8</t>
  </si>
  <si>
    <t>1012-150-ЦЗ (Задвижка ЧЗЭМ)</t>
  </si>
  <si>
    <t>Шток вентиля 999-20-0  998-20-2Б</t>
  </si>
  <si>
    <t>Обойма 883-200-4А-02</t>
  </si>
  <si>
    <t>Задвижка 1012-225-Э</t>
  </si>
  <si>
    <t>Затвор модернизированный грибковый ЗЧ1012-175-ЗТМ</t>
  </si>
  <si>
    <t>Задвижка 1012-175-Э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</si>
  <si>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</si>
  <si>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</si>
  <si>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</si>
  <si>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</si>
  <si>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</si>
  <si>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</si>
  <si>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</si>
  <si>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</si>
  <si>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</si>
  <si>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</si>
  <si>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</si>
  <si>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</si>
  <si>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</si>
  <si>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</si>
  <si>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</si>
  <si>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</si>
  <si>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</si>
  <si>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</si>
  <si>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26/17 от 06.10.2016 предлагаем поставку запасных частей к высоконапорной арматуре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</si>
</sst>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topLeftCell="A7" workbookViewId="0">
      <selection activeCell="B10" sqref="B10:E10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106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47</v>
      </c>
      <c r="D38" s="12">
        <v>1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47</v>
      </c>
      <c r="D39" s="12">
        <v>1</v>
      </c>
      <c r="E39" s="17" t="s">
        <v>51</v>
      </c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52</v>
      </c>
      <c r="C40" s="17" t="s">
        <v>47</v>
      </c>
      <c r="D40" s="12">
        <v>1</v>
      </c>
      <c r="E40" s="17" t="s">
        <v>53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54</v>
      </c>
      <c r="C41" s="17" t="s">
        <v>47</v>
      </c>
      <c r="D41" s="12">
        <v>1</v>
      </c>
      <c r="E41" s="17" t="s">
        <v>55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54</v>
      </c>
      <c r="C42" s="17" t="s">
        <v>47</v>
      </c>
      <c r="D42" s="12">
        <v>1</v>
      </c>
      <c r="E42" s="17" t="s">
        <v>56</v>
      </c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57</v>
      </c>
      <c r="C43" s="17" t="s">
        <v>47</v>
      </c>
      <c r="D43" s="12">
        <v>2</v>
      </c>
      <c r="E43" s="17" t="s">
        <v>58</v>
      </c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57</v>
      </c>
      <c r="C44" s="17" t="s">
        <v>47</v>
      </c>
      <c r="D44" s="12">
        <v>1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59</v>
      </c>
      <c r="C45" s="17" t="s">
        <v>47</v>
      </c>
      <c r="D45" s="12">
        <v>2</v>
      </c>
      <c r="E45" s="17" t="s">
        <v>60</v>
      </c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61</v>
      </c>
      <c r="C46" s="17" t="s">
        <v>47</v>
      </c>
      <c r="D46" s="12">
        <v>1</v>
      </c>
      <c r="E46" s="17" t="s">
        <v>48</v>
      </c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62</v>
      </c>
      <c r="C47" s="17" t="s">
        <v>47</v>
      </c>
      <c r="D47" s="12">
        <v>1</v>
      </c>
      <c r="E47" s="17" t="s">
        <v>48</v>
      </c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63</v>
      </c>
      <c r="C48" s="17" t="s">
        <v>47</v>
      </c>
      <c r="D48" s="12">
        <v>1</v>
      </c>
      <c r="E48" s="17" t="s">
        <v>58</v>
      </c>
      <c r="F48" s="17"/>
      <c r="G48" s="12"/>
      <c r="H48" s="22">
        <v>0</v>
      </c>
      <c r="I48" s="52">
        <f>ROUND(D48*ROUND(H48,2),2)</f>
        <v>0</v>
      </c>
    </row>
    <row r="49" spans="1:9" s="8" customFormat="1" x14ac:dyDescent="0.25">
      <c r="A49" s="57">
        <v>13</v>
      </c>
      <c r="B49" s="17" t="s">
        <v>63</v>
      </c>
      <c r="C49" s="17" t="s">
        <v>47</v>
      </c>
      <c r="D49" s="12">
        <v>1</v>
      </c>
      <c r="E49" s="17" t="s">
        <v>64</v>
      </c>
      <c r="F49" s="17"/>
      <c r="G49" s="12"/>
      <c r="H49" s="22">
        <v>0</v>
      </c>
      <c r="I49" s="52">
        <f>ROUND(D49*ROUND(H49,2),2)</f>
        <v>0</v>
      </c>
    </row>
    <row r="50" spans="1:9" s="8" customFormat="1" x14ac:dyDescent="0.25">
      <c r="A50" s="57">
        <v>14</v>
      </c>
      <c r="B50" s="17" t="s">
        <v>65</v>
      </c>
      <c r="C50" s="17" t="s">
        <v>47</v>
      </c>
      <c r="D50" s="12">
        <v>2</v>
      </c>
      <c r="E50" s="17" t="s">
        <v>60</v>
      </c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66</v>
      </c>
      <c r="C51" s="17" t="s">
        <v>47</v>
      </c>
      <c r="D51" s="12">
        <v>1</v>
      </c>
      <c r="E51" s="17" t="s">
        <v>67</v>
      </c>
      <c r="F51" s="17"/>
      <c r="G51" s="12"/>
      <c r="H51" s="22">
        <v>0</v>
      </c>
      <c r="I51" s="52">
        <f>ROUND(D51*ROUND(H51,2),2)</f>
        <v>0</v>
      </c>
    </row>
    <row r="52" spans="1:9" s="8" customFormat="1" ht="23.25" x14ac:dyDescent="0.25">
      <c r="A52" s="57">
        <v>16</v>
      </c>
      <c r="B52" s="17" t="s">
        <v>66</v>
      </c>
      <c r="C52" s="17" t="s">
        <v>47</v>
      </c>
      <c r="D52" s="12">
        <v>1</v>
      </c>
      <c r="E52" s="17" t="s">
        <v>68</v>
      </c>
      <c r="F52" s="17"/>
      <c r="G52" s="12"/>
      <c r="H52" s="22">
        <v>0</v>
      </c>
      <c r="I52" s="52">
        <f>ROUND(D52*ROUND(H52,2),2)</f>
        <v>0</v>
      </c>
    </row>
    <row r="53" spans="1:9" s="8" customFormat="1" ht="23.25" x14ac:dyDescent="0.25">
      <c r="A53" s="57">
        <v>17</v>
      </c>
      <c r="B53" s="17" t="s">
        <v>69</v>
      </c>
      <c r="C53" s="17" t="s">
        <v>47</v>
      </c>
      <c r="D53" s="12">
        <v>8</v>
      </c>
      <c r="E53" s="17" t="s">
        <v>70</v>
      </c>
      <c r="F53" s="17"/>
      <c r="G53" s="12"/>
      <c r="H53" s="22">
        <v>0</v>
      </c>
      <c r="I53" s="52">
        <f>ROUND(D53*ROUND(H53,2),2)</f>
        <v>0</v>
      </c>
    </row>
    <row r="54" spans="1:9" s="8" customFormat="1" ht="23.25" x14ac:dyDescent="0.25">
      <c r="A54" s="57">
        <v>18</v>
      </c>
      <c r="B54" s="17" t="s">
        <v>71</v>
      </c>
      <c r="C54" s="17" t="s">
        <v>47</v>
      </c>
      <c r="D54" s="12">
        <v>1</v>
      </c>
      <c r="E54" s="17" t="s">
        <v>72</v>
      </c>
      <c r="F54" s="17"/>
      <c r="G54" s="12"/>
      <c r="H54" s="22">
        <v>0</v>
      </c>
      <c r="I54" s="52">
        <f>ROUND(D54*ROUND(H54,2),2)</f>
        <v>0</v>
      </c>
    </row>
    <row r="55" spans="1:9" s="8" customFormat="1" x14ac:dyDescent="0.25">
      <c r="A55" s="57">
        <v>19</v>
      </c>
      <c r="B55" s="17" t="s">
        <v>73</v>
      </c>
      <c r="C55" s="17" t="s">
        <v>47</v>
      </c>
      <c r="D55" s="12">
        <v>1</v>
      </c>
      <c r="E55" s="17" t="s">
        <v>48</v>
      </c>
      <c r="F55" s="17"/>
      <c r="G55" s="12"/>
      <c r="H55" s="22">
        <v>0</v>
      </c>
      <c r="I55" s="52">
        <f>ROUND(D55*ROUND(H55,2),2)</f>
        <v>0</v>
      </c>
    </row>
    <row r="56" spans="1:9" s="8" customFormat="1" x14ac:dyDescent="0.25">
      <c r="A56" s="57">
        <v>20</v>
      </c>
      <c r="B56" s="17" t="s">
        <v>74</v>
      </c>
      <c r="C56" s="17" t="s">
        <v>47</v>
      </c>
      <c r="D56" s="12">
        <v>1</v>
      </c>
      <c r="E56" s="17" t="s">
        <v>75</v>
      </c>
      <c r="F56" s="17"/>
      <c r="G56" s="12"/>
      <c r="H56" s="22">
        <v>0</v>
      </c>
      <c r="I56" s="52">
        <f>ROUND(D56*ROUND(H56,2),2)</f>
        <v>0</v>
      </c>
    </row>
    <row r="57" spans="1:9" s="8" customFormat="1" x14ac:dyDescent="0.25">
      <c r="A57" s="57">
        <v>21</v>
      </c>
      <c r="B57" s="17" t="s">
        <v>76</v>
      </c>
      <c r="C57" s="17" t="s">
        <v>47</v>
      </c>
      <c r="D57" s="12">
        <v>1</v>
      </c>
      <c r="E57" s="17" t="s">
        <v>48</v>
      </c>
      <c r="F57" s="17"/>
      <c r="G57" s="12"/>
      <c r="H57" s="22">
        <v>0</v>
      </c>
      <c r="I57" s="52">
        <f>ROUND(D57*ROUND(H57,2),2)</f>
        <v>0</v>
      </c>
    </row>
    <row r="58" spans="1:9" s="8" customFormat="1" x14ac:dyDescent="0.25">
      <c r="A58" s="57">
        <v>22</v>
      </c>
      <c r="B58" s="17" t="s">
        <v>77</v>
      </c>
      <c r="C58" s="17" t="s">
        <v>47</v>
      </c>
      <c r="D58" s="12">
        <v>1</v>
      </c>
      <c r="E58" s="17" t="s">
        <v>48</v>
      </c>
      <c r="F58" s="17"/>
      <c r="G58" s="12"/>
      <c r="H58" s="22">
        <v>0</v>
      </c>
      <c r="I58" s="52">
        <f>ROUND(D58*ROUND(H58,2),2)</f>
        <v>0</v>
      </c>
    </row>
    <row r="59" spans="1:9" s="8" customFormat="1" ht="23.25" x14ac:dyDescent="0.25">
      <c r="A59" s="57">
        <v>23</v>
      </c>
      <c r="B59" s="17" t="s">
        <v>78</v>
      </c>
      <c r="C59" s="17" t="s">
        <v>47</v>
      </c>
      <c r="D59" s="12">
        <v>1</v>
      </c>
      <c r="E59" s="17" t="s">
        <v>70</v>
      </c>
      <c r="F59" s="17"/>
      <c r="G59" s="12"/>
      <c r="H59" s="22">
        <v>0</v>
      </c>
      <c r="I59" s="52">
        <f>ROUND(D59*ROUND(H59,2),2)</f>
        <v>0</v>
      </c>
    </row>
    <row r="60" spans="1:9" s="8" customFormat="1" ht="23.25" x14ac:dyDescent="0.25">
      <c r="A60" s="57">
        <v>24</v>
      </c>
      <c r="B60" s="17" t="s">
        <v>79</v>
      </c>
      <c r="C60" s="17" t="s">
        <v>47</v>
      </c>
      <c r="D60" s="12">
        <v>8</v>
      </c>
      <c r="E60" s="17" t="s">
        <v>70</v>
      </c>
      <c r="F60" s="17"/>
      <c r="G60" s="12"/>
      <c r="H60" s="22">
        <v>0</v>
      </c>
      <c r="I60" s="52">
        <f>ROUND(D60*ROUND(H60,2),2)</f>
        <v>0</v>
      </c>
    </row>
    <row r="61" spans="1:9" s="8" customFormat="1" x14ac:dyDescent="0.25">
      <c r="A61" s="57">
        <v>25</v>
      </c>
      <c r="B61" s="17" t="s">
        <v>80</v>
      </c>
      <c r="C61" s="17" t="s">
        <v>47</v>
      </c>
      <c r="D61" s="12">
        <v>1</v>
      </c>
      <c r="E61" s="17" t="s">
        <v>48</v>
      </c>
      <c r="F61" s="17"/>
      <c r="G61" s="12"/>
      <c r="H61" s="22">
        <v>0</v>
      </c>
      <c r="I61" s="52">
        <f>ROUND(D61*ROUND(H61,2),2)</f>
        <v>0</v>
      </c>
    </row>
    <row r="62" spans="1:9" s="8" customFormat="1" ht="23.25" x14ac:dyDescent="0.25">
      <c r="A62" s="57">
        <v>26</v>
      </c>
      <c r="B62" s="17" t="s">
        <v>81</v>
      </c>
      <c r="C62" s="17" t="s">
        <v>47</v>
      </c>
      <c r="D62" s="12">
        <v>1</v>
      </c>
      <c r="E62" s="17" t="s">
        <v>82</v>
      </c>
      <c r="F62" s="17"/>
      <c r="G62" s="12"/>
      <c r="H62" s="22">
        <v>0</v>
      </c>
      <c r="I62" s="52">
        <f>ROUND(D62*ROUND(H62,2),2)</f>
        <v>0</v>
      </c>
    </row>
    <row r="63" spans="1:9" s="8" customFormat="1" x14ac:dyDescent="0.25">
      <c r="A63" s="57">
        <v>27</v>
      </c>
      <c r="B63" s="17" t="s">
        <v>83</v>
      </c>
      <c r="C63" s="17" t="s">
        <v>47</v>
      </c>
      <c r="D63" s="12">
        <v>10</v>
      </c>
      <c r="E63" s="17"/>
      <c r="F63" s="17"/>
      <c r="G63" s="12"/>
      <c r="H63" s="22">
        <v>0</v>
      </c>
      <c r="I63" s="52">
        <f>ROUND(D63*ROUND(H63,2),2)</f>
        <v>0</v>
      </c>
    </row>
    <row r="64" spans="1:9" s="8" customFormat="1" x14ac:dyDescent="0.25">
      <c r="A64" s="57">
        <v>28</v>
      </c>
      <c r="B64" s="17" t="s">
        <v>84</v>
      </c>
      <c r="C64" s="17" t="s">
        <v>47</v>
      </c>
      <c r="D64" s="12">
        <v>1</v>
      </c>
      <c r="E64" s="17" t="s">
        <v>85</v>
      </c>
      <c r="F64" s="17"/>
      <c r="G64" s="12"/>
      <c r="H64" s="22">
        <v>0</v>
      </c>
      <c r="I64" s="52">
        <f>ROUND(D64*ROUND(H64,2),2)</f>
        <v>0</v>
      </c>
    </row>
    <row r="65" spans="1:9" s="8" customFormat="1" ht="23.25" x14ac:dyDescent="0.25">
      <c r="A65" s="57">
        <v>29</v>
      </c>
      <c r="B65" s="17" t="s">
        <v>86</v>
      </c>
      <c r="C65" s="17" t="s">
        <v>47</v>
      </c>
      <c r="D65" s="12">
        <v>2</v>
      </c>
      <c r="E65" s="17" t="s">
        <v>87</v>
      </c>
      <c r="F65" s="17"/>
      <c r="G65" s="12"/>
      <c r="H65" s="22">
        <v>0</v>
      </c>
      <c r="I65" s="52">
        <f>ROUND(D65*ROUND(H65,2),2)</f>
        <v>0</v>
      </c>
    </row>
    <row r="66" spans="1:9" ht="33" x14ac:dyDescent="0.25">
      <c r="A66" s="61"/>
      <c r="B66" s="24" t="s">
        <v>88</v>
      </c>
      <c r="C66" s="23"/>
      <c r="D66" s="26" t="s">
        <v>89</v>
      </c>
      <c r="E66" s="27"/>
      <c r="F66" s="27"/>
      <c r="G66" s="27"/>
      <c r="H66" s="27"/>
      <c r="I66" s="53">
        <f>SUM(I37:I65)</f>
        <v>0</v>
      </c>
    </row>
    <row r="67" spans="1:9" x14ac:dyDescent="0.25">
      <c r="A67" s="61"/>
      <c r="B67" s="4" t="s">
        <v>90</v>
      </c>
      <c r="C67" s="23"/>
      <c r="D67" s="23"/>
      <c r="E67" s="23"/>
      <c r="F67" s="23"/>
      <c r="G67" s="23"/>
      <c r="H67" s="23"/>
      <c r="I67" s="53">
        <f>I66*0.18</f>
        <v>0</v>
      </c>
    </row>
    <row r="68" spans="1:9" ht="33" x14ac:dyDescent="0.25">
      <c r="A68" s="61"/>
      <c r="B68" s="24" t="s">
        <v>91</v>
      </c>
      <c r="C68" s="23"/>
      <c r="D68" s="28" t="s">
        <v>89</v>
      </c>
      <c r="E68" s="27"/>
      <c r="F68" s="27"/>
      <c r="G68" s="27"/>
      <c r="H68" s="27"/>
      <c r="I68" s="53">
        <f>SUM(I66:I67)</f>
        <v>0</v>
      </c>
    </row>
    <row r="69" spans="1:9" x14ac:dyDescent="0.25">
      <c r="A69" s="61"/>
      <c r="B69" s="5" t="s">
        <v>92</v>
      </c>
      <c r="C69" s="23"/>
      <c r="D69" s="23"/>
      <c r="E69" s="23"/>
      <c r="F69" s="23"/>
      <c r="G69" s="23"/>
      <c r="H69" s="23"/>
      <c r="I69" s="54" t="s">
        <v>93</v>
      </c>
    </row>
    <row r="70" spans="1:9" ht="33" x14ac:dyDescent="0.25">
      <c r="A70" s="61"/>
      <c r="B70" s="24" t="s">
        <v>94</v>
      </c>
      <c r="C70" s="23"/>
      <c r="D70" s="28" t="s">
        <v>95</v>
      </c>
      <c r="E70" s="27"/>
      <c r="F70" s="27"/>
      <c r="G70" s="27"/>
      <c r="H70" s="27"/>
      <c r="I70" s="53">
        <f>I66-I69</f>
        <v>0</v>
      </c>
    </row>
    <row r="71" spans="1:9" x14ac:dyDescent="0.25">
      <c r="A71" s="61"/>
      <c r="B71" s="4" t="s">
        <v>90</v>
      </c>
      <c r="C71" s="23"/>
      <c r="D71" s="23"/>
      <c r="E71" s="23"/>
      <c r="F71" s="23"/>
      <c r="G71" s="23"/>
      <c r="H71" s="23"/>
      <c r="I71" s="53">
        <f>I70*0.18</f>
        <v>0</v>
      </c>
    </row>
    <row r="72" spans="1:9" ht="33.75" thickBot="1" x14ac:dyDescent="0.3">
      <c r="A72" s="62"/>
      <c r="B72" s="35" t="s">
        <v>96</v>
      </c>
      <c r="C72" s="34"/>
      <c r="D72" s="36" t="s">
        <v>95</v>
      </c>
      <c r="E72" s="37"/>
      <c r="F72" s="37"/>
      <c r="G72" s="37"/>
      <c r="H72" s="37"/>
      <c r="I72" s="55">
        <f>SUM(I70:I71)</f>
        <v>0</v>
      </c>
    </row>
    <row r="73" spans="1:9" ht="39.950000000000003" customHeight="1" x14ac:dyDescent="0.25">
      <c r="B73" s="29" t="s">
        <v>97</v>
      </c>
      <c r="C73" s="25"/>
      <c r="D73" s="25"/>
      <c r="E73" s="25"/>
      <c r="F73" s="25"/>
      <c r="G73" s="25"/>
      <c r="H73" s="25"/>
      <c r="I73" s="25"/>
    </row>
    <row r="74" spans="1:9" ht="20.100000000000001" customHeight="1" x14ac:dyDescent="0.25">
      <c r="B74" s="31" t="s">
        <v>98</v>
      </c>
      <c r="C74" s="3"/>
      <c r="D74" s="3"/>
      <c r="E74" s="3"/>
      <c r="F74" s="3"/>
      <c r="G74" s="3"/>
      <c r="H74" s="3"/>
      <c r="I74" s="3"/>
    </row>
    <row r="75" spans="1:9" x14ac:dyDescent="0.25">
      <c r="B75" s="1" t="s">
        <v>99</v>
      </c>
      <c r="C75" s="2"/>
      <c r="D75" s="2"/>
      <c r="E75" s="2"/>
      <c r="F75" s="2"/>
      <c r="G75" s="2"/>
      <c r="H75" s="2"/>
      <c r="I75" s="2"/>
    </row>
    <row r="76" spans="1:9" x14ac:dyDescent="0.25">
      <c r="B76" s="30" t="s">
        <v>100</v>
      </c>
      <c r="C76" s="2"/>
      <c r="D76" s="2"/>
      <c r="E76" s="2"/>
      <c r="F76" s="2"/>
      <c r="G76" s="2"/>
      <c r="H76" s="2"/>
      <c r="I76" s="2"/>
    </row>
    <row r="77" spans="1:9" x14ac:dyDescent="0.25">
      <c r="B77" s="30" t="s">
        <v>101</v>
      </c>
      <c r="C77" s="2"/>
      <c r="D77" s="2"/>
      <c r="E77" s="2"/>
      <c r="F77" s="2"/>
      <c r="G77" s="2"/>
      <c r="H77" s="2"/>
      <c r="I77" s="2"/>
    </row>
    <row r="79" spans="1:9" s="8" customFormat="1" x14ac:dyDescent="0.25">
      <c r="B79" s="32" t="s">
        <v>102</v>
      </c>
      <c r="D79" s="32" t="s">
        <v>103</v>
      </c>
      <c r="H79" s="32" t="s">
        <v>104</v>
      </c>
    </row>
    <row r="81" spans="2:2" x14ac:dyDescent="0.25">
      <c r="B81" s="33" t="s">
        <v>105</v>
      </c>
    </row>
  </sheetData>
  <mergeCells count="73">
    <mergeCell ref="B73:I73"/>
    <mergeCell ref="B74:I74"/>
    <mergeCell ref="B75:I75"/>
    <mergeCell ref="B76:I76"/>
    <mergeCell ref="B77:I77"/>
    <mergeCell ref="C35:E35"/>
    <mergeCell ref="F35:I35"/>
    <mergeCell ref="D66:H66"/>
    <mergeCell ref="D68:H68"/>
    <mergeCell ref="D70:H70"/>
    <mergeCell ref="D72:H72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2016-10-06T15:16:57Z</dcterms:created>
  <dcterms:modified xsi:type="dcterms:W3CDTF">2016-10-06T15:17:51Z</dcterms:modified>
</cp:coreProperties>
</file>