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2" i="1" l="1"/>
  <c r="I51" i="1"/>
  <c r="I50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<sst xmlns="http://schemas.openxmlformats.org/spreadsheetml/2006/main" count="88" uniqueCount="77">
  <si>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</si>
  <si>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</si>
  <si>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</si>
  <si>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</si>
  <si>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</si>
  <si>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</si>
  <si>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</si>
  <si>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</si>
  <si>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</si>
  <si>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</si>
  <si>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</si>
  <si>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</si>
  <si>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</si>
  <si>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</si>
  <si>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</si>
  <si>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</si>
  <si>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</si>
  <si>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</si>
  <si>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</si>
  <si>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</si>
  <si>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</si>
  <si>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</si>
  <si>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</si>
  <si>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</si>
  <si>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</si>
  <si>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</si>
  <si>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</si>
  <si>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</si>
  <si>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</si>
  <si>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</si>
  <si>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</si>
  <si>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</si>
  <si>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</si>
  <si>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</si>
  <si>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</si>
  <si>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</si>
  <si>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</si>
  <si>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</si>
  <si>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</si>
  <si>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</si>
  <si>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</si>
  <si>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</si>
  <si>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</si>
  <si>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</si>
  <si>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</si>
  <si>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Задвижка клиновая с невыдвижным шпинделем фланцевая 30с927нж Ду400 Ру 2,5 Мпа с э/приводом и комплектом ответных фланцев ГОСТ 12821-80 с крепежом, кл.А</t>
  </si>
  <si>
    <t>компл</t>
  </si>
  <si>
    <t>Задвижка фланцевая ЗКЛП 500-16 (30с941нж) Ду500 Ру 1,6 Мпа с электроприводом взрывозащищ. исп., ст. 20Л, ГАЗ, с комплектом ответных фланцев и крепежа, кл.А</t>
  </si>
  <si>
    <t>Задвижка клиновая с выдвижным шпинделем эл/приводная фланцевая 30с964нж Ду400 Ру 2,5 Мпа без электропривода, кл.А</t>
  </si>
  <si>
    <t>шт</t>
  </si>
  <si>
    <t>Задвижка клиновая 2-х-дисковая с выдвижным шпинделем фланцевая 30с999нж Ду300 Ру 2, 5 Мпа, с э/приводом, комплектом ответных фланцев ГОСТ 12821-80 и крепежа, кл.А</t>
  </si>
  <si>
    <t>Задвижка 30с915нж Ду200 Ру 4,0 Мпа п/приварку, с э/приводом, кл.А</t>
  </si>
  <si>
    <t>Задвижка клиновая с выдвижным шпинделем фланцевая 30с915нж Ду200 Ру 4,0 Мпа с э/приводом, комплектом ответных фланцев и крепежа, кл.А</t>
  </si>
  <si>
    <t>Задвижка клиновая с выдвижным шпинделем фланцевая 30с915нж Ду100 Ру 4,0 Мпа с электроприводом ГЗ-А, кл.А</t>
  </si>
  <si>
    <t>Задвижка клиновая с  выдвижным шпинделем фланцевая 30с941нж Ду400 Ру 1,6 Мпа под эл./привод тип В, кл.А</t>
  </si>
  <si>
    <t>ряд 1 таблицы 1 ГОСТ 3706-93</t>
  </si>
  <si>
    <t>Задвижка клиновая с выдвижным шпинделем 30с964нж Ду100 Ру 2,5 Мпа с электроприводом и комплектом ответных фланцев ГОСТ 12821-80 и крепежа,  кл.А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</si>
  <si>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</si>
  <si>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</si>
  <si>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</si>
  <si>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</si>
  <si>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</si>
  <si>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</si>
  <si>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</si>
  <si>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</si>
  <si>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</si>
  <si>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</si>
  <si>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</si>
  <si>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</si>
  <si>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</si>
  <si>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</si>
  <si>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</si>
  <si>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</si>
  <si>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</si>
  <si>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</si>
  <si>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22/17 Лот № 2 от 06.10.2016 предлагаем поставку задвижек стальных электроприводных (далее - Продукция) 
для нужд филиала "Невский" ПАО "ТГК-1".</t>
  </si>
  <si>
    <t>Примечание
Строительная длина,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</si>
</sst>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tabSelected="1" topLeftCell="A34" workbookViewId="0">
      <selection activeCell="H45" sqref="H4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75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76</v>
      </c>
      <c r="F36" s="21" t="s">
        <v>41</v>
      </c>
      <c r="G36" s="21" t="s">
        <v>42</v>
      </c>
      <c r="H36" s="21" t="s">
        <v>43</v>
      </c>
      <c r="I36" s="51" t="s">
        <v>44</v>
      </c>
    </row>
    <row r="37" spans="1:9" s="8" customFormat="1" ht="45.75" x14ac:dyDescent="0.25">
      <c r="A37" s="57">
        <v>1</v>
      </c>
      <c r="B37" s="17" t="s">
        <v>45</v>
      </c>
      <c r="C37" s="17" t="s">
        <v>46</v>
      </c>
      <c r="D37" s="12">
        <v>4</v>
      </c>
      <c r="E37" s="17">
        <v>600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45.75" x14ac:dyDescent="0.25">
      <c r="A38" s="57">
        <v>2</v>
      </c>
      <c r="B38" s="17" t="s">
        <v>47</v>
      </c>
      <c r="C38" s="17" t="s">
        <v>46</v>
      </c>
      <c r="D38" s="12">
        <v>1</v>
      </c>
      <c r="E38" s="17">
        <v>700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34.5" x14ac:dyDescent="0.25">
      <c r="A39" s="57">
        <v>3</v>
      </c>
      <c r="B39" s="17" t="s">
        <v>48</v>
      </c>
      <c r="C39" s="17" t="s">
        <v>49</v>
      </c>
      <c r="D39" s="12">
        <v>2</v>
      </c>
      <c r="E39" s="17">
        <v>600</v>
      </c>
      <c r="F39" s="17"/>
      <c r="G39" s="12"/>
      <c r="H39" s="22">
        <v>0</v>
      </c>
      <c r="I39" s="52">
        <f>ROUND(D39*ROUND(H39,2),2)</f>
        <v>0</v>
      </c>
    </row>
    <row r="40" spans="1:9" s="8" customFormat="1" ht="45.75" x14ac:dyDescent="0.25">
      <c r="A40" s="57">
        <v>4</v>
      </c>
      <c r="B40" s="17" t="s">
        <v>50</v>
      </c>
      <c r="C40" s="17" t="s">
        <v>46</v>
      </c>
      <c r="D40" s="12">
        <v>3</v>
      </c>
      <c r="E40" s="17">
        <v>500</v>
      </c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51</v>
      </c>
      <c r="C41" s="17" t="s">
        <v>49</v>
      </c>
      <c r="D41" s="12">
        <v>1</v>
      </c>
      <c r="E41" s="17">
        <v>550</v>
      </c>
      <c r="F41" s="17"/>
      <c r="G41" s="12"/>
      <c r="H41" s="22">
        <v>0</v>
      </c>
      <c r="I41" s="52">
        <f>ROUND(D41*ROUND(H41,2),2)</f>
        <v>0</v>
      </c>
    </row>
    <row r="42" spans="1:9" s="8" customFormat="1" ht="45.75" x14ac:dyDescent="0.25">
      <c r="A42" s="57">
        <v>6</v>
      </c>
      <c r="B42" s="17" t="s">
        <v>52</v>
      </c>
      <c r="C42" s="17" t="s">
        <v>46</v>
      </c>
      <c r="D42" s="12">
        <v>1</v>
      </c>
      <c r="E42" s="17">
        <v>550</v>
      </c>
      <c r="F42" s="17"/>
      <c r="G42" s="12"/>
      <c r="H42" s="22">
        <v>0</v>
      </c>
      <c r="I42" s="52">
        <f>ROUND(D42*ROUND(H42,2),2)</f>
        <v>0</v>
      </c>
    </row>
    <row r="43" spans="1:9" s="8" customFormat="1" ht="34.5" x14ac:dyDescent="0.25">
      <c r="A43" s="57">
        <v>7</v>
      </c>
      <c r="B43" s="17" t="s">
        <v>53</v>
      </c>
      <c r="C43" s="17" t="s">
        <v>49</v>
      </c>
      <c r="D43" s="12">
        <v>3</v>
      </c>
      <c r="E43" s="17">
        <v>350</v>
      </c>
      <c r="F43" s="17"/>
      <c r="G43" s="12"/>
      <c r="H43" s="22">
        <v>0</v>
      </c>
      <c r="I43" s="52">
        <f>ROUND(D43*ROUND(H43,2),2)</f>
        <v>0</v>
      </c>
    </row>
    <row r="44" spans="1:9" s="8" customFormat="1" ht="34.5" x14ac:dyDescent="0.25">
      <c r="A44" s="57">
        <v>8</v>
      </c>
      <c r="B44" s="17" t="s">
        <v>54</v>
      </c>
      <c r="C44" s="17" t="s">
        <v>49</v>
      </c>
      <c r="D44" s="12">
        <v>1</v>
      </c>
      <c r="E44" s="17" t="s">
        <v>55</v>
      </c>
      <c r="F44" s="17"/>
      <c r="G44" s="12"/>
      <c r="H44" s="22">
        <v>0</v>
      </c>
      <c r="I44" s="52">
        <f>ROUND(D44*ROUND(H44,2),2)</f>
        <v>0</v>
      </c>
    </row>
    <row r="45" spans="1:9" s="8" customFormat="1" ht="45.75" x14ac:dyDescent="0.25">
      <c r="A45" s="57">
        <v>9</v>
      </c>
      <c r="B45" s="17" t="s">
        <v>56</v>
      </c>
      <c r="C45" s="17" t="s">
        <v>46</v>
      </c>
      <c r="D45" s="12">
        <v>3</v>
      </c>
      <c r="E45" s="17" t="s">
        <v>55</v>
      </c>
      <c r="F45" s="17"/>
      <c r="G45" s="12"/>
      <c r="H45" s="22">
        <v>0</v>
      </c>
      <c r="I45" s="52">
        <f>ROUND(D45*ROUND(H45,2),2)</f>
        <v>0</v>
      </c>
    </row>
    <row r="46" spans="1:9" ht="33" x14ac:dyDescent="0.25">
      <c r="A46" s="61"/>
      <c r="B46" s="24" t="s">
        <v>57</v>
      </c>
      <c r="C46" s="23"/>
      <c r="D46" s="26" t="s">
        <v>58</v>
      </c>
      <c r="E46" s="27"/>
      <c r="F46" s="27"/>
      <c r="G46" s="27"/>
      <c r="H46" s="27"/>
      <c r="I46" s="53">
        <f>SUM(I37:I45)</f>
        <v>0</v>
      </c>
    </row>
    <row r="47" spans="1:9" x14ac:dyDescent="0.25">
      <c r="A47" s="61"/>
      <c r="B47" s="4" t="s">
        <v>59</v>
      </c>
      <c r="C47" s="23"/>
      <c r="D47" s="23"/>
      <c r="E47" s="23"/>
      <c r="F47" s="23"/>
      <c r="G47" s="23"/>
      <c r="H47" s="23"/>
      <c r="I47" s="53">
        <f>I46*0.18</f>
        <v>0</v>
      </c>
    </row>
    <row r="48" spans="1:9" ht="33" x14ac:dyDescent="0.25">
      <c r="A48" s="61"/>
      <c r="B48" s="24" t="s">
        <v>60</v>
      </c>
      <c r="C48" s="23"/>
      <c r="D48" s="28" t="s">
        <v>58</v>
      </c>
      <c r="E48" s="27"/>
      <c r="F48" s="27"/>
      <c r="G48" s="27"/>
      <c r="H48" s="27"/>
      <c r="I48" s="53">
        <f>SUM(I46:I47)</f>
        <v>0</v>
      </c>
    </row>
    <row r="49" spans="1:9" x14ac:dyDescent="0.25">
      <c r="A49" s="61"/>
      <c r="B49" s="5" t="s">
        <v>61</v>
      </c>
      <c r="C49" s="23"/>
      <c r="D49" s="23"/>
      <c r="E49" s="23"/>
      <c r="F49" s="23"/>
      <c r="G49" s="23"/>
      <c r="H49" s="23"/>
      <c r="I49" s="54" t="s">
        <v>62</v>
      </c>
    </row>
    <row r="50" spans="1:9" ht="33" x14ac:dyDescent="0.25">
      <c r="A50" s="61"/>
      <c r="B50" s="24" t="s">
        <v>63</v>
      </c>
      <c r="C50" s="23"/>
      <c r="D50" s="28" t="s">
        <v>64</v>
      </c>
      <c r="E50" s="27"/>
      <c r="F50" s="27"/>
      <c r="G50" s="27"/>
      <c r="H50" s="27"/>
      <c r="I50" s="53">
        <f>I46-I49</f>
        <v>0</v>
      </c>
    </row>
    <row r="51" spans="1:9" x14ac:dyDescent="0.25">
      <c r="A51" s="61"/>
      <c r="B51" s="4" t="s">
        <v>59</v>
      </c>
      <c r="C51" s="23"/>
      <c r="D51" s="23"/>
      <c r="E51" s="23"/>
      <c r="F51" s="23"/>
      <c r="G51" s="23"/>
      <c r="H51" s="23"/>
      <c r="I51" s="53">
        <f>I50*0.18</f>
        <v>0</v>
      </c>
    </row>
    <row r="52" spans="1:9" ht="33.75" thickBot="1" x14ac:dyDescent="0.3">
      <c r="A52" s="62"/>
      <c r="B52" s="35" t="s">
        <v>65</v>
      </c>
      <c r="C52" s="34"/>
      <c r="D52" s="36" t="s">
        <v>64</v>
      </c>
      <c r="E52" s="37"/>
      <c r="F52" s="37"/>
      <c r="G52" s="37"/>
      <c r="H52" s="37"/>
      <c r="I52" s="55">
        <f>SUM(I50:I51)</f>
        <v>0</v>
      </c>
    </row>
    <row r="53" spans="1:9" ht="39.950000000000003" customHeight="1" x14ac:dyDescent="0.25">
      <c r="B53" s="29" t="s">
        <v>66</v>
      </c>
      <c r="C53" s="25"/>
      <c r="D53" s="25"/>
      <c r="E53" s="25"/>
      <c r="F53" s="25"/>
      <c r="G53" s="25"/>
      <c r="H53" s="25"/>
      <c r="I53" s="25"/>
    </row>
    <row r="54" spans="1:9" ht="20.100000000000001" customHeight="1" x14ac:dyDescent="0.25">
      <c r="B54" s="31" t="s">
        <v>67</v>
      </c>
      <c r="C54" s="3"/>
      <c r="D54" s="3"/>
      <c r="E54" s="3"/>
      <c r="F54" s="3"/>
      <c r="G54" s="3"/>
      <c r="H54" s="3"/>
      <c r="I54" s="3"/>
    </row>
    <row r="55" spans="1:9" x14ac:dyDescent="0.25">
      <c r="B55" s="1" t="s">
        <v>68</v>
      </c>
      <c r="C55" s="2"/>
      <c r="D55" s="2"/>
      <c r="E55" s="2"/>
      <c r="F55" s="2"/>
      <c r="G55" s="2"/>
      <c r="H55" s="2"/>
      <c r="I55" s="2"/>
    </row>
    <row r="56" spans="1:9" x14ac:dyDescent="0.25">
      <c r="B56" s="30" t="s">
        <v>69</v>
      </c>
      <c r="C56" s="2"/>
      <c r="D56" s="2"/>
      <c r="E56" s="2"/>
      <c r="F56" s="2"/>
      <c r="G56" s="2"/>
      <c r="H56" s="2"/>
      <c r="I56" s="2"/>
    </row>
    <row r="57" spans="1:9" x14ac:dyDescent="0.25">
      <c r="B57" s="30" t="s">
        <v>70</v>
      </c>
      <c r="C57" s="2"/>
      <c r="D57" s="2"/>
      <c r="E57" s="2"/>
      <c r="F57" s="2"/>
      <c r="G57" s="2"/>
      <c r="H57" s="2"/>
      <c r="I57" s="2"/>
    </row>
    <row r="59" spans="1:9" s="8" customFormat="1" x14ac:dyDescent="0.25">
      <c r="B59" s="32" t="s">
        <v>71</v>
      </c>
      <c r="D59" s="32" t="s">
        <v>72</v>
      </c>
      <c r="H59" s="32" t="s">
        <v>73</v>
      </c>
    </row>
    <row r="61" spans="1:9" x14ac:dyDescent="0.25">
      <c r="B61" s="33" t="s">
        <v>74</v>
      </c>
    </row>
  </sheetData>
  <mergeCells count="73">
    <mergeCell ref="B53:I53"/>
    <mergeCell ref="B54:I54"/>
    <mergeCell ref="B55:I55"/>
    <mergeCell ref="B56:I56"/>
    <mergeCell ref="B57:I57"/>
    <mergeCell ref="A3:I3"/>
    <mergeCell ref="C35:E35"/>
    <mergeCell ref="F35:I35"/>
    <mergeCell ref="D46:H46"/>
    <mergeCell ref="D48:H48"/>
    <mergeCell ref="D50:H50"/>
    <mergeCell ref="D52:H52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2016-10-06T13:17:56Z</dcterms:created>
  <dcterms:modified xsi:type="dcterms:W3CDTF">2016-10-06T13:20:13Z</dcterms:modified>
</cp:coreProperties>
</file>