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7" i="1" l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<sst xmlns="http://schemas.openxmlformats.org/spreadsheetml/2006/main" count="119" uniqueCount="92">
  <si>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</si>
  <si>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</si>
  <si>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</si>
  <si>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</si>
  <si>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</si>
  <si>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</si>
  <si>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</si>
  <si>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</si>
  <si>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</si>
  <si>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</si>
  <si>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</si>
  <si>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</si>
  <si>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</si>
  <si>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</si>
  <si>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</si>
  <si>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</si>
  <si>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</si>
  <si>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</si>
  <si>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</si>
  <si>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</si>
  <si>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</si>
  <si>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</si>
  <si>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</si>
  <si>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</si>
  <si>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</si>
  <si>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</si>
  <si>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</si>
  <si>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</si>
  <si>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</si>
  <si>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</si>
  <si>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</si>
  <si>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</si>
  <si>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</si>
  <si>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</si>
  <si>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</si>
  <si>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</si>
  <si>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</si>
  <si>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</si>
  <si>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</si>
  <si>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</si>
  <si>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</si>
  <si>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</si>
  <si>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</si>
  <si>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</si>
  <si>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</si>
  <si>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</si>
  <si>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Колесо червячное АР40.1-02-007 насоса НД 1.0Р 40/25</t>
  </si>
  <si>
    <t>шт</t>
  </si>
  <si>
    <t>Колесо червячное АР30-02-003</t>
  </si>
  <si>
    <t>Червяк АР40.1-02-004 НД 1.0Р 25/40.</t>
  </si>
  <si>
    <t>Плунжер АР18-01-002 НД 2.5 100/10</t>
  </si>
  <si>
    <t>Плунжер Ц40/60 1-002 НД 400/16.</t>
  </si>
  <si>
    <t>нж</t>
  </si>
  <si>
    <t>Плунжер Ц20/60-002. НД 2.5 100/250.</t>
  </si>
  <si>
    <t>Плунжер АР37-01-009 НД 40/160</t>
  </si>
  <si>
    <t>Седло КШ25-002 НД 2,5 400/16.</t>
  </si>
  <si>
    <t>Седло АР31-01-019 НД 2,5 40/160</t>
  </si>
  <si>
    <t>Грундбукса АР 18-01-014-14 НД 2.5 1000/16</t>
  </si>
  <si>
    <t xml:space="preserve">Шар клапанный d 15,875 мм </t>
  </si>
  <si>
    <t>Прокладка АР 46-01-016  НД 2.5 1000/16</t>
  </si>
  <si>
    <t>Прокладка АР 46-01-021  НД 2.5 1000/16</t>
  </si>
  <si>
    <t>Прокладка АР31-01-017 НД2.5 25/250.</t>
  </si>
  <si>
    <t>Прокладка АР31.01.111 (017) НД 1.0 100/10</t>
  </si>
  <si>
    <t>Манжета (фторопласт) 40х60 АР18-01-012-12</t>
  </si>
  <si>
    <t>Манжета (резиновая смесь) 40х60 АР18-01-011-12</t>
  </si>
  <si>
    <t>Манжета 20х40 (фторопласт) АР18-01-012-09</t>
  </si>
  <si>
    <t>Манжета 20х40 (резиновая смесь) АР18-01-011-09</t>
  </si>
  <si>
    <t>Манжета 60х80 (фторопласт) АР 18-01-012-14</t>
  </si>
  <si>
    <t>Манжета 80х105 (резиновая смесь) АР18-01-011-17</t>
  </si>
  <si>
    <t>Манжета 80х105 (фторопласт) АР18-01-012-17</t>
  </si>
  <si>
    <t>Насос НД 1.0 Р 25/40 К14А (двиг. 0.25кВт)</t>
  </si>
  <si>
    <t xml:space="preserve">Насосный агрегат НД 0.5Э 63/16. (К13МА) </t>
  </si>
  <si>
    <t>(Ринар)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</si>
  <si>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</si>
  <si>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</si>
  <si>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</si>
  <si>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</si>
  <si>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</si>
  <si>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</si>
  <si>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</si>
  <si>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</si>
  <si>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</si>
  <si>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</si>
  <si>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</si>
  <si>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</si>
  <si>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</si>
  <si>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</si>
  <si>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</si>
  <si>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</si>
  <si>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</si>
  <si>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</si>
  <si>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201 от 14.12.2015 предлагаем поставку запасных частей к дозировочным насосам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</si>
</sst>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workbookViewId="0">
      <selection activeCell="N8" sqref="N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91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3</v>
      </c>
      <c r="E37" s="6"/>
      <c r="F37" s="6"/>
      <c r="G37" s="5"/>
      <c r="H37" s="9">
        <v>0</v>
      </c>
      <c r="I37" s="19">
        <f t="shared" ref="I37:I60" si="0">ROUND(D37*ROUND(H37,2),2)</f>
        <v>0</v>
      </c>
    </row>
    <row r="38" spans="1:9" s="3" customFormat="1" x14ac:dyDescent="0.25">
      <c r="A38" s="24">
        <v>2</v>
      </c>
      <c r="B38" s="6" t="s">
        <v>48</v>
      </c>
      <c r="C38" s="6" t="s">
        <v>47</v>
      </c>
      <c r="D38" s="5">
        <v>1</v>
      </c>
      <c r="E38" s="6"/>
      <c r="F38" s="6"/>
      <c r="G38" s="5"/>
      <c r="H38" s="9">
        <v>0</v>
      </c>
      <c r="I38" s="19">
        <f t="shared" si="0"/>
        <v>0</v>
      </c>
    </row>
    <row r="39" spans="1:9" s="3" customFormat="1" x14ac:dyDescent="0.25">
      <c r="A39" s="24">
        <v>3</v>
      </c>
      <c r="B39" s="6" t="s">
        <v>49</v>
      </c>
      <c r="C39" s="6" t="s">
        <v>47</v>
      </c>
      <c r="D39" s="5">
        <v>1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4</v>
      </c>
      <c r="B40" s="6" t="s">
        <v>50</v>
      </c>
      <c r="C40" s="6" t="s">
        <v>47</v>
      </c>
      <c r="D40" s="5">
        <v>1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x14ac:dyDescent="0.25">
      <c r="A41" s="24">
        <v>5</v>
      </c>
      <c r="B41" s="6" t="s">
        <v>51</v>
      </c>
      <c r="C41" s="6" t="s">
        <v>47</v>
      </c>
      <c r="D41" s="5">
        <v>2</v>
      </c>
      <c r="E41" s="6" t="s">
        <v>52</v>
      </c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6</v>
      </c>
      <c r="B42" s="6" t="s">
        <v>53</v>
      </c>
      <c r="C42" s="6" t="s">
        <v>47</v>
      </c>
      <c r="D42" s="5">
        <v>2</v>
      </c>
      <c r="E42" s="6" t="s">
        <v>52</v>
      </c>
      <c r="F42" s="6"/>
      <c r="G42" s="5"/>
      <c r="H42" s="9">
        <v>0</v>
      </c>
      <c r="I42" s="19">
        <f t="shared" si="0"/>
        <v>0</v>
      </c>
    </row>
    <row r="43" spans="1:9" s="3" customFormat="1" x14ac:dyDescent="0.25">
      <c r="A43" s="24">
        <v>7</v>
      </c>
      <c r="B43" s="6" t="s">
        <v>54</v>
      </c>
      <c r="C43" s="6" t="s">
        <v>47</v>
      </c>
      <c r="D43" s="5">
        <v>3</v>
      </c>
      <c r="E43" s="6"/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8</v>
      </c>
      <c r="B44" s="6" t="s">
        <v>55</v>
      </c>
      <c r="C44" s="6" t="s">
        <v>47</v>
      </c>
      <c r="D44" s="5">
        <v>4</v>
      </c>
      <c r="E44" s="6"/>
      <c r="F44" s="6"/>
      <c r="G44" s="5"/>
      <c r="H44" s="9">
        <v>0</v>
      </c>
      <c r="I44" s="19">
        <f t="shared" si="0"/>
        <v>0</v>
      </c>
    </row>
    <row r="45" spans="1:9" s="3" customFormat="1" x14ac:dyDescent="0.25">
      <c r="A45" s="24">
        <v>9</v>
      </c>
      <c r="B45" s="6" t="s">
        <v>56</v>
      </c>
      <c r="C45" s="6" t="s">
        <v>47</v>
      </c>
      <c r="D45" s="5">
        <v>6</v>
      </c>
      <c r="E45" s="6"/>
      <c r="F45" s="6"/>
      <c r="G45" s="5"/>
      <c r="H45" s="9">
        <v>0</v>
      </c>
      <c r="I45" s="19">
        <f t="shared" si="0"/>
        <v>0</v>
      </c>
    </row>
    <row r="46" spans="1:9" s="3" customFormat="1" x14ac:dyDescent="0.25">
      <c r="A46" s="24">
        <v>10</v>
      </c>
      <c r="B46" s="6" t="s">
        <v>57</v>
      </c>
      <c r="C46" s="6" t="s">
        <v>47</v>
      </c>
      <c r="D46" s="5">
        <v>2</v>
      </c>
      <c r="E46" s="6"/>
      <c r="F46" s="6"/>
      <c r="G46" s="5"/>
      <c r="H46" s="9">
        <v>0</v>
      </c>
      <c r="I46" s="19">
        <f t="shared" si="0"/>
        <v>0</v>
      </c>
    </row>
    <row r="47" spans="1:9" s="3" customFormat="1" x14ac:dyDescent="0.25">
      <c r="A47" s="24">
        <v>11</v>
      </c>
      <c r="B47" s="6" t="s">
        <v>58</v>
      </c>
      <c r="C47" s="6" t="s">
        <v>47</v>
      </c>
      <c r="D47" s="5">
        <v>14</v>
      </c>
      <c r="E47" s="6"/>
      <c r="F47" s="6"/>
      <c r="G47" s="5"/>
      <c r="H47" s="9">
        <v>0</v>
      </c>
      <c r="I47" s="19">
        <f t="shared" si="0"/>
        <v>0</v>
      </c>
    </row>
    <row r="48" spans="1:9" s="3" customFormat="1" x14ac:dyDescent="0.25">
      <c r="A48" s="24">
        <v>12</v>
      </c>
      <c r="B48" s="6" t="s">
        <v>59</v>
      </c>
      <c r="C48" s="6" t="s">
        <v>47</v>
      </c>
      <c r="D48" s="5">
        <v>20</v>
      </c>
      <c r="E48" s="6"/>
      <c r="F48" s="6"/>
      <c r="G48" s="5"/>
      <c r="H48" s="9">
        <v>0</v>
      </c>
      <c r="I48" s="19">
        <f t="shared" si="0"/>
        <v>0</v>
      </c>
    </row>
    <row r="49" spans="1:9" s="3" customFormat="1" x14ac:dyDescent="0.25">
      <c r="A49" s="24">
        <v>13</v>
      </c>
      <c r="B49" s="6" t="s">
        <v>60</v>
      </c>
      <c r="C49" s="6" t="s">
        <v>47</v>
      </c>
      <c r="D49" s="5">
        <v>20</v>
      </c>
      <c r="E49" s="6"/>
      <c r="F49" s="6"/>
      <c r="G49" s="5"/>
      <c r="H49" s="9">
        <v>0</v>
      </c>
      <c r="I49" s="19">
        <f t="shared" si="0"/>
        <v>0</v>
      </c>
    </row>
    <row r="50" spans="1:9" s="3" customFormat="1" x14ac:dyDescent="0.25">
      <c r="A50" s="24">
        <v>14</v>
      </c>
      <c r="B50" s="6" t="s">
        <v>61</v>
      </c>
      <c r="C50" s="6" t="s">
        <v>47</v>
      </c>
      <c r="D50" s="5">
        <v>20</v>
      </c>
      <c r="E50" s="6"/>
      <c r="F50" s="6"/>
      <c r="G50" s="5"/>
      <c r="H50" s="9">
        <v>0</v>
      </c>
      <c r="I50" s="19">
        <f t="shared" si="0"/>
        <v>0</v>
      </c>
    </row>
    <row r="51" spans="1:9" s="3" customFormat="1" x14ac:dyDescent="0.25">
      <c r="A51" s="24">
        <v>15</v>
      </c>
      <c r="B51" s="6" t="s">
        <v>62</v>
      </c>
      <c r="C51" s="6" t="s">
        <v>47</v>
      </c>
      <c r="D51" s="5">
        <v>48</v>
      </c>
      <c r="E51" s="6"/>
      <c r="F51" s="6"/>
      <c r="G51" s="5"/>
      <c r="H51" s="9">
        <v>0</v>
      </c>
      <c r="I51" s="19">
        <f t="shared" si="0"/>
        <v>0</v>
      </c>
    </row>
    <row r="52" spans="1:9" s="3" customFormat="1" x14ac:dyDescent="0.25">
      <c r="A52" s="24">
        <v>16</v>
      </c>
      <c r="B52" s="6" t="s">
        <v>63</v>
      </c>
      <c r="C52" s="6" t="s">
        <v>47</v>
      </c>
      <c r="D52" s="5">
        <v>10</v>
      </c>
      <c r="E52" s="6"/>
      <c r="F52" s="6"/>
      <c r="G52" s="5"/>
      <c r="H52" s="9">
        <v>0</v>
      </c>
      <c r="I52" s="19">
        <f t="shared" si="0"/>
        <v>0</v>
      </c>
    </row>
    <row r="53" spans="1:9" s="3" customFormat="1" ht="23.25" x14ac:dyDescent="0.25">
      <c r="A53" s="24">
        <v>17</v>
      </c>
      <c r="B53" s="6" t="s">
        <v>64</v>
      </c>
      <c r="C53" s="6" t="s">
        <v>47</v>
      </c>
      <c r="D53" s="5">
        <v>30</v>
      </c>
      <c r="E53" s="6"/>
      <c r="F53" s="6"/>
      <c r="G53" s="5"/>
      <c r="H53" s="9">
        <v>0</v>
      </c>
      <c r="I53" s="19">
        <f t="shared" si="0"/>
        <v>0</v>
      </c>
    </row>
    <row r="54" spans="1:9" s="3" customFormat="1" x14ac:dyDescent="0.25">
      <c r="A54" s="24">
        <v>18</v>
      </c>
      <c r="B54" s="6" t="s">
        <v>65</v>
      </c>
      <c r="C54" s="6" t="s">
        <v>47</v>
      </c>
      <c r="D54" s="5">
        <v>30</v>
      </c>
      <c r="E54" s="6"/>
      <c r="F54" s="6"/>
      <c r="G54" s="5"/>
      <c r="H54" s="9">
        <v>0</v>
      </c>
      <c r="I54" s="19">
        <f t="shared" si="0"/>
        <v>0</v>
      </c>
    </row>
    <row r="55" spans="1:9" s="3" customFormat="1" ht="23.25" x14ac:dyDescent="0.25">
      <c r="A55" s="24">
        <v>19</v>
      </c>
      <c r="B55" s="6" t="s">
        <v>66</v>
      </c>
      <c r="C55" s="6" t="s">
        <v>47</v>
      </c>
      <c r="D55" s="5">
        <v>50</v>
      </c>
      <c r="E55" s="6"/>
      <c r="F55" s="6"/>
      <c r="G55" s="5"/>
      <c r="H55" s="9">
        <v>0</v>
      </c>
      <c r="I55" s="19">
        <f t="shared" si="0"/>
        <v>0</v>
      </c>
    </row>
    <row r="56" spans="1:9" s="3" customFormat="1" x14ac:dyDescent="0.25">
      <c r="A56" s="24">
        <v>20</v>
      </c>
      <c r="B56" s="6" t="s">
        <v>67</v>
      </c>
      <c r="C56" s="6" t="s">
        <v>47</v>
      </c>
      <c r="D56" s="5">
        <v>30</v>
      </c>
      <c r="E56" s="6"/>
      <c r="F56" s="6"/>
      <c r="G56" s="5"/>
      <c r="H56" s="9">
        <v>0</v>
      </c>
      <c r="I56" s="19">
        <f t="shared" si="0"/>
        <v>0</v>
      </c>
    </row>
    <row r="57" spans="1:9" s="3" customFormat="1" ht="23.25" x14ac:dyDescent="0.25">
      <c r="A57" s="24">
        <v>21</v>
      </c>
      <c r="B57" s="6" t="s">
        <v>68</v>
      </c>
      <c r="C57" s="6" t="s">
        <v>47</v>
      </c>
      <c r="D57" s="5">
        <v>5</v>
      </c>
      <c r="E57" s="6"/>
      <c r="F57" s="6"/>
      <c r="G57" s="5"/>
      <c r="H57" s="9">
        <v>0</v>
      </c>
      <c r="I57" s="19">
        <f t="shared" si="0"/>
        <v>0</v>
      </c>
    </row>
    <row r="58" spans="1:9" s="3" customFormat="1" x14ac:dyDescent="0.25">
      <c r="A58" s="24">
        <v>22</v>
      </c>
      <c r="B58" s="6" t="s">
        <v>69</v>
      </c>
      <c r="C58" s="6" t="s">
        <v>47</v>
      </c>
      <c r="D58" s="5">
        <v>5</v>
      </c>
      <c r="E58" s="6"/>
      <c r="F58" s="6"/>
      <c r="G58" s="5"/>
      <c r="H58" s="9">
        <v>0</v>
      </c>
      <c r="I58" s="19">
        <f t="shared" si="0"/>
        <v>0</v>
      </c>
    </row>
    <row r="59" spans="1:9" s="3" customFormat="1" x14ac:dyDescent="0.25">
      <c r="A59" s="24">
        <v>23</v>
      </c>
      <c r="B59" s="6" t="s">
        <v>70</v>
      </c>
      <c r="C59" s="6" t="s">
        <v>47</v>
      </c>
      <c r="D59" s="5">
        <v>1</v>
      </c>
      <c r="E59" s="6"/>
      <c r="F59" s="6"/>
      <c r="G59" s="5"/>
      <c r="H59" s="9">
        <v>0</v>
      </c>
      <c r="I59" s="19">
        <f t="shared" si="0"/>
        <v>0</v>
      </c>
    </row>
    <row r="60" spans="1:9" s="3" customFormat="1" x14ac:dyDescent="0.25">
      <c r="A60" s="24">
        <v>24</v>
      </c>
      <c r="B60" s="6" t="s">
        <v>71</v>
      </c>
      <c r="C60" s="6" t="s">
        <v>47</v>
      </c>
      <c r="D60" s="5">
        <v>1</v>
      </c>
      <c r="E60" s="6" t="s">
        <v>72</v>
      </c>
      <c r="F60" s="6"/>
      <c r="G60" s="5"/>
      <c r="H60" s="9">
        <v>0</v>
      </c>
      <c r="I60" s="19">
        <f t="shared" si="0"/>
        <v>0</v>
      </c>
    </row>
    <row r="61" spans="1:9" ht="33" x14ac:dyDescent="0.25">
      <c r="A61" s="27"/>
      <c r="B61" s="11" t="s">
        <v>73</v>
      </c>
      <c r="C61" s="10"/>
      <c r="D61" s="41" t="s">
        <v>74</v>
      </c>
      <c r="E61" s="42"/>
      <c r="F61" s="42"/>
      <c r="G61" s="42"/>
      <c r="H61" s="42"/>
      <c r="I61" s="20">
        <f>SUM(I37:I60)</f>
        <v>0</v>
      </c>
    </row>
    <row r="62" spans="1:9" x14ac:dyDescent="0.25">
      <c r="A62" s="27"/>
      <c r="B62" s="1" t="s">
        <v>75</v>
      </c>
      <c r="C62" s="10"/>
      <c r="D62" s="10"/>
      <c r="E62" s="10"/>
      <c r="F62" s="10"/>
      <c r="G62" s="10"/>
      <c r="H62" s="10"/>
      <c r="I62" s="20">
        <f>I61*0.18</f>
        <v>0</v>
      </c>
    </row>
    <row r="63" spans="1:9" ht="33" x14ac:dyDescent="0.25">
      <c r="A63" s="27"/>
      <c r="B63" s="11" t="s">
        <v>76</v>
      </c>
      <c r="C63" s="10"/>
      <c r="D63" s="43" t="s">
        <v>74</v>
      </c>
      <c r="E63" s="42"/>
      <c r="F63" s="42"/>
      <c r="G63" s="42"/>
      <c r="H63" s="42"/>
      <c r="I63" s="20">
        <f>SUM(I61:I62)</f>
        <v>0</v>
      </c>
    </row>
    <row r="64" spans="1:9" x14ac:dyDescent="0.25">
      <c r="A64" s="27"/>
      <c r="B64" s="2" t="s">
        <v>77</v>
      </c>
      <c r="C64" s="10"/>
      <c r="D64" s="10"/>
      <c r="E64" s="10"/>
      <c r="F64" s="10"/>
      <c r="G64" s="10"/>
      <c r="H64" s="10"/>
      <c r="I64" s="21" t="s">
        <v>78</v>
      </c>
    </row>
    <row r="65" spans="1:9" ht="33" x14ac:dyDescent="0.25">
      <c r="A65" s="27"/>
      <c r="B65" s="11" t="s">
        <v>79</v>
      </c>
      <c r="C65" s="10"/>
      <c r="D65" s="43" t="s">
        <v>80</v>
      </c>
      <c r="E65" s="42"/>
      <c r="F65" s="42"/>
      <c r="G65" s="42"/>
      <c r="H65" s="42"/>
      <c r="I65" s="20">
        <f>I61-I64</f>
        <v>0</v>
      </c>
    </row>
    <row r="66" spans="1:9" x14ac:dyDescent="0.25">
      <c r="A66" s="27"/>
      <c r="B66" s="1" t="s">
        <v>75</v>
      </c>
      <c r="C66" s="10"/>
      <c r="D66" s="10"/>
      <c r="E66" s="10"/>
      <c r="F66" s="10"/>
      <c r="G66" s="10"/>
      <c r="H66" s="10"/>
      <c r="I66" s="20">
        <f>I65*0.18</f>
        <v>0</v>
      </c>
    </row>
    <row r="67" spans="1:9" ht="33.75" thickBot="1" x14ac:dyDescent="0.3">
      <c r="A67" s="28"/>
      <c r="B67" s="15" t="s">
        <v>81</v>
      </c>
      <c r="C67" s="14"/>
      <c r="D67" s="44" t="s">
        <v>80</v>
      </c>
      <c r="E67" s="45"/>
      <c r="F67" s="45"/>
      <c r="G67" s="45"/>
      <c r="H67" s="45"/>
      <c r="I67" s="22">
        <f>SUM(I65:I66)</f>
        <v>0</v>
      </c>
    </row>
    <row r="68" spans="1:9" ht="39.950000000000003" customHeight="1" x14ac:dyDescent="0.25">
      <c r="B68" s="29" t="s">
        <v>82</v>
      </c>
      <c r="C68" s="30"/>
      <c r="D68" s="30"/>
      <c r="E68" s="30"/>
      <c r="F68" s="30"/>
      <c r="G68" s="30"/>
      <c r="H68" s="30"/>
      <c r="I68" s="30"/>
    </row>
    <row r="69" spans="1:9" ht="20.100000000000001" customHeight="1" x14ac:dyDescent="0.25">
      <c r="B69" s="31" t="s">
        <v>83</v>
      </c>
      <c r="C69" s="32"/>
      <c r="D69" s="32"/>
      <c r="E69" s="32"/>
      <c r="F69" s="32"/>
      <c r="G69" s="32"/>
      <c r="H69" s="32"/>
      <c r="I69" s="32"/>
    </row>
    <row r="70" spans="1:9" x14ac:dyDescent="0.25">
      <c r="B70" s="33" t="s">
        <v>84</v>
      </c>
      <c r="C70" s="34"/>
      <c r="D70" s="34"/>
      <c r="E70" s="34"/>
      <c r="F70" s="34"/>
      <c r="G70" s="34"/>
      <c r="H70" s="34"/>
      <c r="I70" s="34"/>
    </row>
    <row r="71" spans="1:9" x14ac:dyDescent="0.25">
      <c r="B71" s="35" t="s">
        <v>85</v>
      </c>
      <c r="C71" s="34"/>
      <c r="D71" s="34"/>
      <c r="E71" s="34"/>
      <c r="F71" s="34"/>
      <c r="G71" s="34"/>
      <c r="H71" s="34"/>
      <c r="I71" s="34"/>
    </row>
    <row r="72" spans="1:9" x14ac:dyDescent="0.25">
      <c r="B72" s="35" t="s">
        <v>86</v>
      </c>
      <c r="C72" s="34"/>
      <c r="D72" s="34"/>
      <c r="E72" s="34"/>
      <c r="F72" s="34"/>
      <c r="G72" s="34"/>
      <c r="H72" s="34"/>
      <c r="I72" s="34"/>
    </row>
    <row r="74" spans="1:9" s="3" customFormat="1" x14ac:dyDescent="0.25">
      <c r="B74" s="12" t="s">
        <v>87</v>
      </c>
      <c r="D74" s="12" t="s">
        <v>88</v>
      </c>
      <c r="H74" s="12" t="s">
        <v>89</v>
      </c>
    </row>
    <row r="76" spans="1:9" x14ac:dyDescent="0.25">
      <c r="B76" s="13" t="s">
        <v>90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67:H67"/>
    <mergeCell ref="C32:E32"/>
    <mergeCell ref="F32:I32"/>
    <mergeCell ref="C33:E33"/>
    <mergeCell ref="F33:I33"/>
    <mergeCell ref="C34:E34"/>
    <mergeCell ref="F34:I34"/>
    <mergeCell ref="C35:E35"/>
    <mergeCell ref="F35:I35"/>
    <mergeCell ref="D61:H61"/>
    <mergeCell ref="D63:H63"/>
    <mergeCell ref="D65:H65"/>
    <mergeCell ref="B68:I68"/>
    <mergeCell ref="B69:I69"/>
    <mergeCell ref="B70:I70"/>
    <mergeCell ref="B71:I71"/>
    <mergeCell ref="B72:I72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2015-12-14T11:14:07Z</dcterms:created>
  <dcterms:modified xsi:type="dcterms:W3CDTF">2015-12-14T11:25:37Z</dcterms:modified>
</cp:coreProperties>
</file>