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70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46" i="1" l="1"/>
  <c r="I45" i="1"/>
  <c r="I44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<sst xmlns="http://schemas.openxmlformats.org/spreadsheetml/2006/main" count="77" uniqueCount="72">
  <si>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</si>
  <si>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</si>
  <si>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</si>
  <si>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1/17 Лот № 1 от 11.08.2016 предлагаем поставку запасных частей гидрогенератора СВН-1030 (далее - Продукция) для нужд ГЭС-13 филиала "Невский" ПАО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</si>
  <si>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</si>
  <si>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</si>
  <si>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</si>
  <si>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</si>
  <si>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</si>
  <si>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</si>
  <si>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</si>
  <si>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</si>
  <si>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</si>
  <si>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</si>
  <si>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</si>
  <si>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</si>
  <si>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</si>
  <si>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</si>
  <si>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</si>
  <si>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</si>
  <si>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</si>
  <si>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</si>
  <si>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</si>
  <si>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</si>
  <si>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</si>
  <si>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</si>
  <si>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</si>
  <si>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</si>
  <si>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</si>
  <si>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</si>
  <si>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</si>
  <si>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</si>
  <si>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</si>
  <si>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</si>
  <si>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</si>
  <si>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</si>
  <si>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</si>
  <si>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</si>
  <si>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</si>
  <si>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</si>
  <si>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</si>
  <si>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</si>
  <si>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</si>
  <si>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</si>
  <si>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</si>
  <si>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</si>
  <si>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</si>
  <si>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 xml:space="preserve">Вкладыш подпятника гидрогенератора </t>
  </si>
  <si>
    <t>шт.</t>
  </si>
  <si>
    <t>ч.8БС.263.219</t>
  </si>
  <si>
    <t xml:space="preserve">Сегмент подпятника </t>
  </si>
  <si>
    <t>ч. 5.192.369СБ</t>
  </si>
  <si>
    <t>Болт упорный ст35 ГОСТ 8479-70,гр. III.HB 156-197 болт изготовлен из поковки</t>
  </si>
  <si>
    <t xml:space="preserve">ч. 4М53793 (шифр БР 08.68.003) 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</si>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</sst>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8.2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x14ac:dyDescent="0.25">
      <c r="A37" s="57">
        <v>1</v>
      </c>
      <c r="B37" s="17" t="s">
        <v>47</v>
      </c>
      <c r="C37" s="17" t="s">
        <v>48</v>
      </c>
      <c r="D37" s="12">
        <v>17</v>
      </c>
      <c r="E37" s="17" t="s">
        <v>49</v>
      </c>
      <c r="F37" s="17"/>
      <c r="G37" s="12"/>
      <c r="H37" s="22">
        <v>0</v>
      </c>
      <c r="I37" s="52">
        <f>ROUND(D37*ROUND(H37,2),2)</f>
        <v>0</v>
      </c>
    </row>
    <row r="38" spans="1:9" s="8" customFormat="1" x14ac:dyDescent="0.25">
      <c r="A38" s="57">
        <v>2</v>
      </c>
      <c r="B38" s="17" t="s">
        <v>50</v>
      </c>
      <c r="C38" s="17" t="s">
        <v>48</v>
      </c>
      <c r="D38" s="12">
        <v>16</v>
      </c>
      <c r="E38" s="17" t="s">
        <v>51</v>
      </c>
      <c r="F38" s="17"/>
      <c r="G38" s="12"/>
      <c r="H38" s="22">
        <v>0</v>
      </c>
      <c r="I38" s="52">
        <f>ROUND(D38*ROUND(H38,2),2)</f>
        <v>0</v>
      </c>
    </row>
    <row r="39" spans="1:9" s="8" customFormat="1" ht="23.25" x14ac:dyDescent="0.25">
      <c r="A39" s="57">
        <v>3</v>
      </c>
      <c r="B39" s="17" t="s">
        <v>52</v>
      </c>
      <c r="C39" s="17" t="s">
        <v>48</v>
      </c>
      <c r="D39" s="12">
        <v>16</v>
      </c>
      <c r="E39" s="17" t="s">
        <v>53</v>
      </c>
      <c r="F39" s="17"/>
      <c r="G39" s="12"/>
      <c r="H39" s="22">
        <v>0</v>
      </c>
      <c r="I39" s="52">
        <f>ROUND(D39*ROUND(H39,2),2)</f>
        <v>0</v>
      </c>
    </row>
    <row r="40" spans="1:9" ht="33" x14ac:dyDescent="0.25">
      <c r="A40" s="61"/>
      <c r="B40" s="24" t="s">
        <v>54</v>
      </c>
      <c r="C40" s="23"/>
      <c r="D40" s="26" t="s">
        <v>55</v>
      </c>
      <c r="E40" s="27"/>
      <c r="F40" s="27"/>
      <c r="G40" s="27"/>
      <c r="H40" s="27"/>
      <c r="I40" s="53">
        <f>SUM(I37:I39)</f>
        <v>0</v>
      </c>
    </row>
    <row r="41" spans="1:9" x14ac:dyDescent="0.25">
      <c r="A41" s="61"/>
      <c r="B41" s="4" t="s">
        <v>56</v>
      </c>
      <c r="C41" s="23"/>
      <c r="D41" s="23"/>
      <c r="E41" s="23"/>
      <c r="F41" s="23"/>
      <c r="G41" s="23"/>
      <c r="H41" s="23"/>
      <c r="I41" s="53">
        <f>I40*0.18</f>
        <v>0</v>
      </c>
    </row>
    <row r="42" spans="1:9" ht="33" x14ac:dyDescent="0.25">
      <c r="A42" s="61"/>
      <c r="B42" s="24" t="s">
        <v>57</v>
      </c>
      <c r="C42" s="23"/>
      <c r="D42" s="28" t="s">
        <v>55</v>
      </c>
      <c r="E42" s="27"/>
      <c r="F42" s="27"/>
      <c r="G42" s="27"/>
      <c r="H42" s="27"/>
      <c r="I42" s="53">
        <f>SUM(I40:I41)</f>
        <v>0</v>
      </c>
    </row>
    <row r="43" spans="1:9" x14ac:dyDescent="0.25">
      <c r="A43" s="61"/>
      <c r="B43" s="5" t="s">
        <v>58</v>
      </c>
      <c r="C43" s="23"/>
      <c r="D43" s="23"/>
      <c r="E43" s="23"/>
      <c r="F43" s="23"/>
      <c r="G43" s="23"/>
      <c r="H43" s="23"/>
      <c r="I43" s="54" t="s">
        <v>59</v>
      </c>
    </row>
    <row r="44" spans="1:9" ht="33" x14ac:dyDescent="0.25">
      <c r="A44" s="61"/>
      <c r="B44" s="24" t="s">
        <v>60</v>
      </c>
      <c r="C44" s="23"/>
      <c r="D44" s="28" t="s">
        <v>61</v>
      </c>
      <c r="E44" s="27"/>
      <c r="F44" s="27"/>
      <c r="G44" s="27"/>
      <c r="H44" s="27"/>
      <c r="I44" s="53">
        <f>I40-I43</f>
        <v>0</v>
      </c>
    </row>
    <row r="45" spans="1:9" x14ac:dyDescent="0.25">
      <c r="A45" s="61"/>
      <c r="B45" s="4" t="s">
        <v>56</v>
      </c>
      <c r="C45" s="23"/>
      <c r="D45" s="23"/>
      <c r="E45" s="23"/>
      <c r="F45" s="23"/>
      <c r="G45" s="23"/>
      <c r="H45" s="23"/>
      <c r="I45" s="53">
        <f>I44*0.18</f>
        <v>0</v>
      </c>
    </row>
    <row r="46" spans="1:9" ht="33.75" thickBot="1" x14ac:dyDescent="0.3">
      <c r="A46" s="62"/>
      <c r="B46" s="35" t="s">
        <v>62</v>
      </c>
      <c r="C46" s="34"/>
      <c r="D46" s="36" t="s">
        <v>61</v>
      </c>
      <c r="E46" s="37"/>
      <c r="F46" s="37"/>
      <c r="G46" s="37"/>
      <c r="H46" s="37"/>
      <c r="I46" s="55">
        <f>SUM(I44:I45)</f>
        <v>0</v>
      </c>
    </row>
    <row r="47" spans="1:9" ht="39.950000000000003" customHeight="1" x14ac:dyDescent="0.25">
      <c r="B47" s="29" t="s">
        <v>63</v>
      </c>
      <c r="C47" s="25"/>
      <c r="D47" s="25"/>
      <c r="E47" s="25"/>
      <c r="F47" s="25"/>
      <c r="G47" s="25"/>
      <c r="H47" s="25"/>
      <c r="I47" s="25"/>
    </row>
    <row r="48" spans="1:9" ht="20.100000000000001" customHeight="1" x14ac:dyDescent="0.25">
      <c r="B48" s="31" t="s">
        <v>64</v>
      </c>
      <c r="C48" s="3"/>
      <c r="D48" s="3"/>
      <c r="E48" s="3"/>
      <c r="F48" s="3"/>
      <c r="G48" s="3"/>
      <c r="H48" s="3"/>
      <c r="I48" s="3"/>
    </row>
    <row r="49" spans="2:9" x14ac:dyDescent="0.25">
      <c r="B49" s="1" t="s">
        <v>65</v>
      </c>
      <c r="C49" s="2"/>
      <c r="D49" s="2"/>
      <c r="E49" s="2"/>
      <c r="F49" s="2"/>
      <c r="G49" s="2"/>
      <c r="H49" s="2"/>
      <c r="I49" s="2"/>
    </row>
    <row r="50" spans="2:9" x14ac:dyDescent="0.25">
      <c r="B50" s="30" t="s">
        <v>66</v>
      </c>
      <c r="C50" s="2"/>
      <c r="D50" s="2"/>
      <c r="E50" s="2"/>
      <c r="F50" s="2"/>
      <c r="G50" s="2"/>
      <c r="H50" s="2"/>
      <c r="I50" s="2"/>
    </row>
    <row r="51" spans="2:9" x14ac:dyDescent="0.25">
      <c r="B51" s="30" t="s">
        <v>67</v>
      </c>
      <c r="C51" s="2"/>
      <c r="D51" s="2"/>
      <c r="E51" s="2"/>
      <c r="F51" s="2"/>
      <c r="G51" s="2"/>
      <c r="H51" s="2"/>
      <c r="I51" s="2"/>
    </row>
    <row r="53" spans="2:9" s="8" customFormat="1" x14ac:dyDescent="0.25">
      <c r="B53" s="32" t="s">
        <v>68</v>
      </c>
      <c r="D53" s="32" t="s">
        <v>69</v>
      </c>
      <c r="H53" s="32" t="s">
        <v>70</v>
      </c>
    </row>
    <row r="55" spans="2:9" x14ac:dyDescent="0.25">
      <c r="B55" s="33" t="s">
        <v>71</v>
      </c>
    </row>
  </sheetData>
  <mergeCells count="73">
    <mergeCell ref="B47:I47"/>
    <mergeCell ref="B48:I48"/>
    <mergeCell ref="B49:I49"/>
    <mergeCell ref="B50:I50"/>
    <mergeCell ref="B51:I51"/>
    <mergeCell ref="C35:E35"/>
    <mergeCell ref="F35:I35"/>
    <mergeCell ref="D40:H40"/>
    <mergeCell ref="D42:H42"/>
    <mergeCell ref="D44:H44"/>
    <mergeCell ref="D46:H46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Аксенова</dc:creator>
  <cp:lastModifiedBy>Альбина Аксенова</cp:lastModifiedBy>
  <dcterms:created xsi:type="dcterms:W3CDTF">2016-08-11T08:49:50Z</dcterms:created>
  <dcterms:modified xsi:type="dcterms:W3CDTF">2016-08-11T08:51:34Z</dcterms:modified>
</cp:coreProperties>
</file>