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9020" windowHeight="11535" tabRatio="774" activeTab="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/>
  <calcPr fullCalcOnLoad="1"/>
</workbook>
</file>

<file path=xl/sharedStrings.xml><?xml version="1.0" encoding="utf-8"?>
<sst xmlns="http://schemas.openxmlformats.org/spreadsheetml/2006/main" count="152" uniqueCount="83">
  <si>
    <t>Филиал "Невский"</t>
  </si>
  <si>
    <t>Центральная ТЭЦ</t>
  </si>
  <si>
    <t>Нарвская ГЭС-13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</si>
  <si>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</si>
  <si>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</si>
  <si>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</si>
  <si>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</si>
  <si>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</si>
  <si>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</si>
  <si>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</t>
  </si>
  <si>
    <t>Малые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</si>
  <si>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</si>
  <si>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</si>
  <si>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</si>
  <si>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</si>
  <si>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</si>
  <si>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ГЭС</t>
  </si>
  <si>
    <t>Каскад Серебрянских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</si>
  <si>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</si>
  <si>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</si>
  <si>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</si>
  <si>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</si>
  <si>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</si>
  <si>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</si>
  <si>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</si>
  <si>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</si>
  <si>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</si>
  <si>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Правобережная ТЭЦ-5</t>
  </si>
  <si>
    <t>Василеостровская ТЭЦ-7</t>
  </si>
  <si>
    <t>Дубровская ТЭЦ-8</t>
  </si>
  <si>
    <t>Первомайская ТЭЦ-14</t>
  </si>
  <si>
    <t>Автовская ТЭЦ-15</t>
  </si>
  <si>
    <t>Выборгская ТЭЦ-17</t>
  </si>
  <si>
    <t>Северная ТЭЦ-21</t>
  </si>
  <si>
    <t>Южная ТЭЦ-22</t>
  </si>
  <si>
    <t>Котельные</t>
  </si>
  <si>
    <t>Электрические бойлерные</t>
  </si>
  <si>
    <t>Удельный расход условного топлива</t>
  </si>
  <si>
    <t>на э/энергию, г/кВтч</t>
  </si>
  <si>
    <t>на тепло, кг/Гкал</t>
  </si>
  <si>
    <t>Дубровская ТЭЦ–8</t>
  </si>
  <si>
    <t>Первомайская ТЭЦ -14</t>
  </si>
  <si>
    <t>В среднем по филиалу "Невский"</t>
  </si>
  <si>
    <t>В среднем по филиалу "Карельский"</t>
  </si>
  <si>
    <t>В среднем по филиалу "Кольский"</t>
  </si>
  <si>
    <t>В среднем по ОАО "ТГК-1"</t>
  </si>
  <si>
    <r>
      <t>Реализация электроэнергии (тыс. кВт</t>
    </r>
    <r>
      <rPr>
        <b/>
        <sz val="14"/>
        <color indexed="8"/>
        <rFont val="Calibri"/>
        <family val="2"/>
      </rPr>
      <t>∙ч</t>
    </r>
    <r>
      <rPr>
        <b/>
        <sz val="14"/>
        <color indexed="8"/>
        <rFont val="Calibri"/>
        <family val="2"/>
      </rPr>
      <t>)</t>
    </r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</si>
  <si>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</si>
  <si>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</si>
  <si>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</si>
  <si>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</si>
  <si>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</si>
  <si>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</si>
  <si>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</si>
  <si>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</si>
  <si>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</si>
  <si>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</si>
  <si>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</si>
  <si>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</si>
  <si>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</si>
  <si>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</si>
  <si>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</si>
  <si>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</si>
  <si>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</si>
  <si>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ОАО «ТГК-1»</t>
  </si>
  <si>
    <t>1 кв.</t>
  </si>
  <si>
    <t>1 квартал 2011</t>
  </si>
  <si>
    <t>-</t>
  </si>
  <si>
    <t>1 кв. 2011</t>
  </si>
  <si>
    <t>ДПМ</t>
  </si>
  <si>
    <t>Вынужденные</t>
  </si>
  <si>
    <t>КОМ</t>
  </si>
  <si>
    <t xml:space="preserve">Вынужденные </t>
  </si>
  <si>
    <t>ГЭС/АЭС</t>
  </si>
  <si>
    <t>446,28 </t>
  </si>
  <si>
    <t>Отпуск тепловой энергии станциями ОАО "ТГК-1" в 1-м кв. 2011-2012 гг., Гкал</t>
  </si>
  <si>
    <t>1 квартал 2012</t>
  </si>
  <si>
    <t>1 кв. 2012</t>
  </si>
  <si>
    <t>Реализация электроэнергии и мощности ОАО "ТГК-1" в 1 кв. 2011-2012 гг.</t>
  </si>
  <si>
    <t>Покупка электроэнергии и мощности ОАО "ТГК-1" в 1 кв. 2011-2012 гг.</t>
  </si>
  <si>
    <t>Выработка электрической энергии станциями ОАО "ТГК-1" в 1-м кв. 2011-2012 гг., тыс. кВт∙ч</t>
  </si>
  <si>
    <t>Удельный расход условного топлива на отпуск электрической и тепловой энергии в 1 кв 2011-2012 гг.</t>
  </si>
  <si>
    <t xml:space="preserve">РД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</si>
</sst>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0.0%"/>
    <numFmt numFmtId="172" formatCode="0.000"/>
    <numFmt numFmtId="173" formatCode="#,##0.000"/>
    <numFmt numFmtId="174" formatCode="0.0000"/>
    <numFmt numFmtId="175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9"/>
      <name val="Calibri"/>
      <family val="2"/>
    </font>
    <font>
      <b/>
      <i/>
      <sz val="11"/>
      <name val="Calibri"/>
      <family val="2"/>
    </font>
    <font>
      <b/>
      <i/>
      <sz val="10"/>
      <name val="Times New Roman"/>
      <family val="1"/>
    </font>
    <font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>
        <color indexed="63"/>
      </top>
      <bottom style="thin"/>
    </border>
    <border>
      <left style="thin"/>
      <right/>
      <top style="medium"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5" fontId="24" fillId="0" borderId="0" applyFont="0" applyFill="0" applyBorder="0" applyAlignment="0" applyProtection="0"/>
    <xf numFmtId="0" fontId="2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9" fillId="0" borderId="0">
      <alignment/>
      <protection/>
    </xf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27" fillId="32" borderId="0" applyBorder="0">
      <alignment horizontal="right"/>
      <protection/>
    </xf>
    <xf numFmtId="0" fontId="60" fillId="33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20" borderId="11" xfId="35" applyFont="1" applyBorder="1" applyAlignment="1">
      <alignment horizontal="left" vertical="center"/>
    </xf>
    <xf numFmtId="0" fontId="8" fillId="20" borderId="12" xfId="35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4" fillId="20" borderId="14" xfId="35" applyFont="1" applyBorder="1" applyAlignment="1">
      <alignment horizontal="left" vertical="center" wrapText="1"/>
    </xf>
    <xf numFmtId="0" fontId="4" fillId="0" borderId="15" xfId="35" applyFont="1" applyFill="1" applyBorder="1" applyAlignment="1">
      <alignment/>
    </xf>
    <xf numFmtId="0" fontId="4" fillId="20" borderId="0" xfId="35" applyFont="1" applyBorder="1" applyAlignment="1">
      <alignment horizontal="right"/>
    </xf>
    <xf numFmtId="0" fontId="4" fillId="20" borderId="16" xfId="35" applyFont="1" applyBorder="1" applyAlignment="1">
      <alignment horizontal="right"/>
    </xf>
    <xf numFmtId="0" fontId="4" fillId="20" borderId="0" xfId="35" applyFont="1" applyBorder="1" applyAlignment="1">
      <alignment horizontal="center" vertical="center"/>
    </xf>
    <xf numFmtId="0" fontId="4" fillId="20" borderId="17" xfId="35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20" borderId="20" xfId="35" applyFont="1" applyBorder="1" applyAlignment="1">
      <alignment horizontal="left" vertical="center"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7" fillId="20" borderId="23" xfId="35" applyFont="1" applyBorder="1" applyAlignment="1">
      <alignment horizontal="left" vertical="center"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2" fillId="20" borderId="14" xfId="35" applyFont="1" applyBorder="1" applyAlignment="1">
      <alignment horizontal="left" vertic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0" fontId="12" fillId="20" borderId="12" xfId="35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4" fillId="20" borderId="12" xfId="35" applyFont="1" applyBorder="1" applyAlignment="1">
      <alignment horizontal="left" vertical="center" wrapText="1"/>
    </xf>
    <xf numFmtId="0" fontId="14" fillId="0" borderId="28" xfId="0" applyFont="1" applyFill="1" applyBorder="1" applyAlignment="1">
      <alignment wrapText="1"/>
    </xf>
    <xf numFmtId="3" fontId="13" fillId="0" borderId="24" xfId="0" applyNumberFormat="1" applyFont="1" applyFill="1" applyBorder="1" applyAlignment="1">
      <alignment wrapText="1"/>
    </xf>
    <xf numFmtId="3" fontId="13" fillId="0" borderId="25" xfId="0" applyNumberFormat="1" applyFont="1" applyFill="1" applyBorder="1" applyAlignment="1">
      <alignment wrapText="1"/>
    </xf>
    <xf numFmtId="3" fontId="11" fillId="0" borderId="24" xfId="0" applyNumberFormat="1" applyFont="1" applyFill="1" applyBorder="1" applyAlignment="1">
      <alignment wrapText="1"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 wrapText="1"/>
    </xf>
    <xf numFmtId="4" fontId="10" fillId="0" borderId="21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/>
    </xf>
    <xf numFmtId="4" fontId="11" fillId="0" borderId="31" xfId="0" applyNumberFormat="1" applyFont="1" applyFill="1" applyBorder="1" applyAlignment="1">
      <alignment horizontal="center"/>
    </xf>
    <xf numFmtId="4" fontId="11" fillId="0" borderId="32" xfId="0" applyNumberFormat="1" applyFont="1" applyFill="1" applyBorder="1" applyAlignment="1">
      <alignment horizontal="center"/>
    </xf>
    <xf numFmtId="0" fontId="16" fillId="20" borderId="11" xfId="35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7" fillId="20" borderId="33" xfId="35" applyFont="1" applyBorder="1" applyAlignment="1">
      <alignment horizontal="left" vertical="center"/>
    </xf>
    <xf numFmtId="0" fontId="7" fillId="20" borderId="34" xfId="35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/>
    </xf>
    <xf numFmtId="0" fontId="7" fillId="20" borderId="35" xfId="35" applyFont="1" applyBorder="1" applyAlignment="1">
      <alignment horizontal="left" vertical="center"/>
    </xf>
    <xf numFmtId="4" fontId="10" fillId="0" borderId="24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43" fillId="20" borderId="33" xfId="35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0" fontId="43" fillId="20" borderId="34" xfId="35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43" fillId="20" borderId="36" xfId="35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7" fillId="20" borderId="37" xfId="35" applyFont="1" applyBorder="1" applyAlignment="1">
      <alignment horizontal="left" vertical="center"/>
    </xf>
    <xf numFmtId="0" fontId="7" fillId="20" borderId="38" xfId="35" applyFont="1" applyBorder="1" applyAlignment="1">
      <alignment horizontal="left" vertical="center"/>
    </xf>
    <xf numFmtId="0" fontId="22" fillId="0" borderId="0" xfId="0" applyFont="1" applyAlignment="1">
      <alignment/>
    </xf>
    <xf numFmtId="3" fontId="11" fillId="0" borderId="32" xfId="0" applyNumberFormat="1" applyFont="1" applyFill="1" applyBorder="1" applyAlignment="1">
      <alignment wrapText="1"/>
    </xf>
    <xf numFmtId="3" fontId="11" fillId="0" borderId="25" xfId="0" applyNumberFormat="1" applyFont="1" applyFill="1" applyBorder="1" applyAlignment="1">
      <alignment wrapText="1"/>
    </xf>
    <xf numFmtId="0" fontId="11" fillId="0" borderId="22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wrapText="1"/>
    </xf>
    <xf numFmtId="0" fontId="4" fillId="20" borderId="36" xfId="35" applyFont="1" applyBorder="1" applyAlignment="1">
      <alignment horizontal="left" vertical="center" wrapText="1"/>
    </xf>
    <xf numFmtId="164" fontId="11" fillId="0" borderId="16" xfId="0" applyNumberFormat="1" applyFont="1" applyBorder="1" applyAlignment="1">
      <alignment horizontal="center" wrapText="1"/>
    </xf>
    <xf numFmtId="164" fontId="11" fillId="0" borderId="39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justify" wrapText="1"/>
    </xf>
    <xf numFmtId="0" fontId="11" fillId="0" borderId="21" xfId="0" applyFont="1" applyBorder="1" applyAlignment="1">
      <alignment horizontal="center" vertical="center" wrapText="1"/>
    </xf>
    <xf numFmtId="0" fontId="43" fillId="20" borderId="21" xfId="35" applyBorder="1" applyAlignment="1">
      <alignment/>
    </xf>
    <xf numFmtId="3" fontId="10" fillId="0" borderId="29" xfId="65" applyNumberFormat="1" applyFont="1" applyFill="1" applyBorder="1">
      <alignment/>
      <protection/>
    </xf>
    <xf numFmtId="3" fontId="10" fillId="0" borderId="0" xfId="65" applyNumberFormat="1" applyFont="1" applyFill="1" applyBorder="1">
      <alignment/>
      <protection/>
    </xf>
    <xf numFmtId="3" fontId="10" fillId="0" borderId="24" xfId="65" applyNumberFormat="1" applyFont="1" applyFill="1" applyBorder="1">
      <alignment/>
      <protection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33" xfId="65" applyNumberFormat="1" applyFont="1" applyFill="1" applyBorder="1">
      <alignment/>
      <protection/>
    </xf>
    <xf numFmtId="3" fontId="10" fillId="0" borderId="34" xfId="65" applyNumberFormat="1" applyFont="1" applyFill="1" applyBorder="1">
      <alignment/>
      <protection/>
    </xf>
    <xf numFmtId="3" fontId="10" fillId="0" borderId="35" xfId="65" applyNumberFormat="1" applyFont="1" applyFill="1" applyBorder="1">
      <alignment/>
      <protection/>
    </xf>
    <xf numFmtId="3" fontId="1" fillId="0" borderId="16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4" fillId="20" borderId="0" xfId="35" applyNumberFormat="1" applyFont="1" applyBorder="1" applyAlignment="1">
      <alignment/>
    </xf>
    <xf numFmtId="3" fontId="4" fillId="20" borderId="16" xfId="35" applyNumberFormat="1" applyFont="1" applyBorder="1" applyAlignment="1">
      <alignment/>
    </xf>
    <xf numFmtId="0" fontId="2" fillId="20" borderId="39" xfId="35" applyFont="1" applyBorder="1" applyAlignment="1">
      <alignment horizontal="center" vertical="center"/>
    </xf>
    <xf numFmtId="0" fontId="2" fillId="20" borderId="22" xfId="35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right" vertical="center"/>
    </xf>
    <xf numFmtId="165" fontId="10" fillId="0" borderId="17" xfId="0" applyNumberFormat="1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4" fillId="20" borderId="36" xfId="35" applyFont="1" applyBorder="1" applyAlignment="1">
      <alignment horizontal="center" vertical="center"/>
    </xf>
    <xf numFmtId="0" fontId="4" fillId="20" borderId="16" xfId="35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2" fillId="20" borderId="33" xfId="35" applyFont="1" applyBorder="1" applyAlignment="1">
      <alignment/>
    </xf>
    <xf numFmtId="0" fontId="16" fillId="20" borderId="22" xfId="35" applyFont="1" applyBorder="1" applyAlignment="1">
      <alignment horizontal="center" vertical="center" wrapText="1"/>
    </xf>
    <xf numFmtId="0" fontId="16" fillId="20" borderId="20" xfId="35" applyFont="1" applyBorder="1" applyAlignment="1">
      <alignment horizontal="center" vertical="center" wrapText="1"/>
    </xf>
    <xf numFmtId="0" fontId="2" fillId="20" borderId="20" xfId="35" applyFont="1" applyBorder="1" applyAlignment="1">
      <alignment horizontal="center" vertical="center"/>
    </xf>
    <xf numFmtId="0" fontId="43" fillId="20" borderId="11" xfId="35" applyBorder="1" applyAlignment="1">
      <alignment vertical="center"/>
    </xf>
    <xf numFmtId="0" fontId="15" fillId="20" borderId="33" xfId="35" applyFont="1" applyBorder="1" applyAlignment="1">
      <alignment/>
    </xf>
    <xf numFmtId="4" fontId="11" fillId="0" borderId="0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10" fillId="0" borderId="17" xfId="0" applyNumberFormat="1" applyFont="1" applyFill="1" applyBorder="1" applyAlignment="1">
      <alignment horizontal="right" vertical="center"/>
    </xf>
    <xf numFmtId="165" fontId="19" fillId="0" borderId="22" xfId="0" applyNumberFormat="1" applyFont="1" applyFill="1" applyBorder="1" applyAlignment="1">
      <alignment vertical="center"/>
    </xf>
    <xf numFmtId="165" fontId="10" fillId="0" borderId="30" xfId="0" applyNumberFormat="1" applyFont="1" applyBorder="1" applyAlignment="1">
      <alignment vertical="center"/>
    </xf>
    <xf numFmtId="165" fontId="10" fillId="0" borderId="39" xfId="0" applyNumberFormat="1" applyFont="1" applyBorder="1" applyAlignment="1">
      <alignment vertical="center"/>
    </xf>
    <xf numFmtId="165" fontId="19" fillId="0" borderId="22" xfId="0" applyNumberFormat="1" applyFont="1" applyBorder="1" applyAlignment="1">
      <alignment vertical="center"/>
    </xf>
    <xf numFmtId="165" fontId="0" fillId="0" borderId="30" xfId="0" applyNumberFormat="1" applyFont="1" applyBorder="1" applyAlignment="1">
      <alignment vertical="center"/>
    </xf>
    <xf numFmtId="165" fontId="10" fillId="0" borderId="17" xfId="0" applyNumberFormat="1" applyFont="1" applyBorder="1" applyAlignment="1">
      <alignment horizontal="right" vertical="center"/>
    </xf>
    <xf numFmtId="3" fontId="10" fillId="0" borderId="0" xfId="65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3" fontId="10" fillId="0" borderId="17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43" fillId="20" borderId="0" xfId="35" applyBorder="1" applyAlignment="1">
      <alignment/>
    </xf>
    <xf numFmtId="165" fontId="10" fillId="0" borderId="0" xfId="0" applyNumberFormat="1" applyFont="1" applyFill="1" applyBorder="1" applyAlignment="1">
      <alignment wrapText="1"/>
    </xf>
    <xf numFmtId="3" fontId="0" fillId="0" borderId="0" xfId="0" applyNumberFormat="1" applyFont="1" applyAlignment="1">
      <alignment/>
    </xf>
    <xf numFmtId="4" fontId="10" fillId="0" borderId="30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2" fillId="20" borderId="0" xfId="35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0" borderId="0" xfId="35" applyFont="1" applyBorder="1" applyAlignment="1">
      <alignment vertical="center"/>
    </xf>
    <xf numFmtId="0" fontId="2" fillId="20" borderId="29" xfId="35" applyFont="1" applyBorder="1" applyAlignment="1">
      <alignment horizontal="center" vertical="center"/>
    </xf>
    <xf numFmtId="0" fontId="2" fillId="20" borderId="30" xfId="35" applyFont="1" applyBorder="1" applyAlignment="1">
      <alignment horizontal="center" vertical="center"/>
    </xf>
    <xf numFmtId="0" fontId="2" fillId="20" borderId="33" xfId="35" applyFont="1" applyBorder="1" applyAlignment="1">
      <alignment horizontal="center" vertical="center"/>
    </xf>
    <xf numFmtId="0" fontId="2" fillId="20" borderId="16" xfId="35" applyFont="1" applyBorder="1" applyAlignment="1">
      <alignment horizontal="center" vertical="center"/>
    </xf>
    <xf numFmtId="0" fontId="43" fillId="20" borderId="33" xfId="35" applyBorder="1" applyAlignment="1">
      <alignment horizontal="center" vertical="center"/>
    </xf>
    <xf numFmtId="0" fontId="43" fillId="20" borderId="34" xfId="35" applyBorder="1" applyAlignment="1">
      <alignment horizontal="center" vertical="center"/>
    </xf>
    <xf numFmtId="0" fontId="43" fillId="20" borderId="36" xfId="35" applyBorder="1" applyAlignment="1">
      <alignment horizontal="center" vertical="center"/>
    </xf>
    <xf numFmtId="0" fontId="4" fillId="20" borderId="22" xfId="35" applyFont="1" applyBorder="1" applyAlignment="1">
      <alignment horizontal="center" vertical="center" wrapText="1"/>
    </xf>
    <xf numFmtId="0" fontId="4" fillId="20" borderId="20" xfId="35" applyFont="1" applyBorder="1" applyAlignment="1">
      <alignment horizontal="center" vertical="center" wrapText="1"/>
    </xf>
    <xf numFmtId="0" fontId="2" fillId="20" borderId="11" xfId="35" applyFont="1" applyBorder="1" applyAlignment="1">
      <alignment horizontal="center" vertical="center" wrapText="1"/>
    </xf>
    <xf numFmtId="0" fontId="2" fillId="20" borderId="21" xfId="35" applyFont="1" applyBorder="1" applyAlignment="1">
      <alignment horizontal="center" vertical="center" wrapText="1"/>
    </xf>
    <xf numFmtId="0" fontId="2" fillId="20" borderId="22" xfId="35" applyFont="1" applyBorder="1" applyAlignment="1">
      <alignment horizontal="center" vertical="center" wrapText="1"/>
    </xf>
    <xf numFmtId="0" fontId="17" fillId="34" borderId="11" xfId="35" applyFont="1" applyFill="1" applyBorder="1" applyAlignment="1">
      <alignment horizontal="center" vertical="center"/>
    </xf>
    <xf numFmtId="0" fontId="17" fillId="34" borderId="21" xfId="35" applyFont="1" applyFill="1" applyBorder="1" applyAlignment="1">
      <alignment horizontal="center" vertical="center"/>
    </xf>
    <xf numFmtId="0" fontId="17" fillId="34" borderId="42" xfId="35" applyFont="1" applyFill="1" applyBorder="1" applyAlignment="1">
      <alignment horizontal="center" vertical="center"/>
    </xf>
    <xf numFmtId="0" fontId="17" fillId="34" borderId="18" xfId="35" applyFont="1" applyFill="1" applyBorder="1" applyAlignment="1">
      <alignment horizontal="center" vertical="center"/>
    </xf>
    <xf numFmtId="0" fontId="17" fillId="34" borderId="19" xfId="35" applyFont="1" applyFill="1" applyBorder="1" applyAlignment="1">
      <alignment horizontal="center" vertical="center"/>
    </xf>
    <xf numFmtId="0" fontId="2" fillId="20" borderId="20" xfId="35" applyFont="1" applyBorder="1" applyAlignment="1">
      <alignment horizontal="center"/>
    </xf>
    <xf numFmtId="0" fontId="2" fillId="20" borderId="22" xfId="35" applyFont="1" applyBorder="1" applyAlignment="1">
      <alignment horizontal="center"/>
    </xf>
    <xf numFmtId="0" fontId="2" fillId="20" borderId="21" xfId="35" applyFont="1" applyBorder="1" applyAlignment="1">
      <alignment horizontal="center" vertical="center"/>
    </xf>
    <xf numFmtId="0" fontId="2" fillId="20" borderId="22" xfId="35" applyFont="1" applyBorder="1" applyAlignment="1">
      <alignment horizontal="center" vertical="center"/>
    </xf>
    <xf numFmtId="0" fontId="2" fillId="20" borderId="16" xfId="35" applyFont="1" applyBorder="1" applyAlignment="1">
      <alignment horizontal="center" wrapText="1"/>
    </xf>
    <xf numFmtId="0" fontId="2" fillId="20" borderId="36" xfId="35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3" xfId="78"/>
    <cellStyle name="Формула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="85" zoomScaleNormal="85" zoomScalePageLayoutView="0" workbookViewId="0" topLeftCell="A1">
      <selection activeCell="J30" sqref="J30"/>
    </sheetView>
  </sheetViews>
  <sheetFormatPr defaultColWidth="9.140625" defaultRowHeight="15"/>
  <cols>
    <col min="1" max="1" width="30.28125" style="0" customWidth="1"/>
    <col min="2" max="4" width="12.00390625" style="0" bestFit="1" customWidth="1"/>
    <col min="5" max="5" width="13.00390625" style="0" bestFit="1" customWidth="1"/>
    <col min="6" max="6" width="13.140625" style="0" customWidth="1"/>
    <col min="7" max="7" width="12.28125" style="0" customWidth="1"/>
    <col min="8" max="8" width="11.421875" style="0" customWidth="1"/>
    <col min="9" max="9" width="13.57421875" style="0" customWidth="1"/>
    <col min="10" max="10" width="13.00390625" style="0" customWidth="1"/>
    <col min="11" max="11" width="9.140625" style="0" customWidth="1"/>
  </cols>
  <sheetData>
    <row r="1" spans="1:9" ht="21">
      <c r="A1" s="146" t="s">
        <v>80</v>
      </c>
      <c r="B1" s="146"/>
      <c r="C1" s="146"/>
      <c r="D1" s="146"/>
      <c r="E1" s="146"/>
      <c r="F1" s="146"/>
      <c r="G1" s="146"/>
      <c r="H1" s="146"/>
      <c r="I1" s="146"/>
    </row>
    <row r="2" spans="1:9" ht="21">
      <c r="A2" s="136"/>
      <c r="B2" s="144">
        <v>2011</v>
      </c>
      <c r="C2" s="145"/>
      <c r="D2" s="145"/>
      <c r="E2" s="145"/>
      <c r="F2" s="144">
        <v>2012</v>
      </c>
      <c r="G2" s="144"/>
      <c r="H2" s="144"/>
      <c r="I2" s="144"/>
    </row>
    <row r="3" spans="1:9" ht="15.75">
      <c r="A3" s="114"/>
      <c r="B3" s="114" t="s">
        <v>19</v>
      </c>
      <c r="C3" s="114" t="s">
        <v>20</v>
      </c>
      <c r="D3" s="114" t="s">
        <v>21</v>
      </c>
      <c r="E3" s="114" t="s">
        <v>65</v>
      </c>
      <c r="F3" s="114" t="s">
        <v>19</v>
      </c>
      <c r="G3" s="114" t="s">
        <v>20</v>
      </c>
      <c r="H3" s="114" t="s">
        <v>21</v>
      </c>
      <c r="I3" s="114" t="s">
        <v>65</v>
      </c>
    </row>
    <row r="4" spans="1:9" ht="15.75">
      <c r="A4" s="112" t="s">
        <v>0</v>
      </c>
      <c r="B4" s="13"/>
      <c r="C4" s="13"/>
      <c r="D4" s="13"/>
      <c r="E4" s="14"/>
      <c r="F4" s="13"/>
      <c r="G4" s="13"/>
      <c r="H4" s="13"/>
      <c r="I4" s="14"/>
    </row>
    <row r="5" spans="1:9" ht="15">
      <c r="A5" s="56" t="s">
        <v>1</v>
      </c>
      <c r="B5" s="87">
        <v>54231.197</v>
      </c>
      <c r="C5" s="87">
        <v>49249.812</v>
      </c>
      <c r="D5" s="40">
        <v>53020.887</v>
      </c>
      <c r="E5" s="41">
        <v>156501.896</v>
      </c>
      <c r="F5" s="87">
        <v>54651.491</v>
      </c>
      <c r="G5" s="87">
        <v>50966.368</v>
      </c>
      <c r="H5" s="40">
        <v>55007.364</v>
      </c>
      <c r="I5" s="41">
        <v>160625.223</v>
      </c>
    </row>
    <row r="6" spans="1:9" ht="15">
      <c r="A6" s="57" t="s">
        <v>27</v>
      </c>
      <c r="B6" s="88">
        <v>116381.588</v>
      </c>
      <c r="C6" s="28">
        <v>82562.099</v>
      </c>
      <c r="D6" s="28">
        <v>129750.56</v>
      </c>
      <c r="E6" s="29">
        <v>328694.247</v>
      </c>
      <c r="F6" s="88">
        <v>83027.795</v>
      </c>
      <c r="G6" s="28">
        <v>124199.611</v>
      </c>
      <c r="H6" s="28">
        <v>127878.213</v>
      </c>
      <c r="I6" s="29">
        <v>335105.619</v>
      </c>
    </row>
    <row r="7" spans="1:9" ht="15">
      <c r="A7" s="57" t="s">
        <v>28</v>
      </c>
      <c r="B7" s="88">
        <v>99877.575</v>
      </c>
      <c r="C7" s="88">
        <v>90076.486</v>
      </c>
      <c r="D7" s="28">
        <v>97195.055</v>
      </c>
      <c r="E7" s="29">
        <v>287149.116</v>
      </c>
      <c r="F7" s="88">
        <v>98373.513</v>
      </c>
      <c r="G7" s="88">
        <v>93214.04</v>
      </c>
      <c r="H7" s="28">
        <v>94573.747</v>
      </c>
      <c r="I7" s="29">
        <v>286161.3</v>
      </c>
    </row>
    <row r="8" spans="1:9" ht="15">
      <c r="A8" s="57" t="s">
        <v>29</v>
      </c>
      <c r="B8" s="88">
        <v>32673.62</v>
      </c>
      <c r="C8" s="88">
        <v>44930.188</v>
      </c>
      <c r="D8" s="28">
        <v>33807.152</v>
      </c>
      <c r="E8" s="29">
        <v>111410.96</v>
      </c>
      <c r="F8" s="88">
        <v>30138.372</v>
      </c>
      <c r="G8" s="88">
        <v>36157.448</v>
      </c>
      <c r="H8" s="28">
        <v>17906.248</v>
      </c>
      <c r="I8" s="29">
        <v>84202.068</v>
      </c>
    </row>
    <row r="9" spans="1:9" ht="15">
      <c r="A9" s="57" t="s">
        <v>30</v>
      </c>
      <c r="B9" s="88">
        <v>227543.786</v>
      </c>
      <c r="C9" s="88">
        <v>186138.436</v>
      </c>
      <c r="D9" s="28">
        <v>172126.51</v>
      </c>
      <c r="E9" s="29">
        <v>585808.732</v>
      </c>
      <c r="F9" s="88">
        <v>228458.36</v>
      </c>
      <c r="G9" s="88">
        <v>266159.985</v>
      </c>
      <c r="H9" s="28">
        <v>263567.391</v>
      </c>
      <c r="I9" s="29">
        <v>758185.736</v>
      </c>
    </row>
    <row r="10" spans="1:9" ht="15">
      <c r="A10" s="57" t="s">
        <v>31</v>
      </c>
      <c r="B10" s="88">
        <v>209333.965</v>
      </c>
      <c r="C10" s="88">
        <v>171037.547</v>
      </c>
      <c r="D10" s="28">
        <v>200321.093</v>
      </c>
      <c r="E10" s="29">
        <v>580692.605</v>
      </c>
      <c r="F10" s="88">
        <v>192648.966</v>
      </c>
      <c r="G10" s="88">
        <v>202959.691</v>
      </c>
      <c r="H10" s="28">
        <v>199761.987</v>
      </c>
      <c r="I10" s="29">
        <v>595370.644</v>
      </c>
    </row>
    <row r="11" spans="1:9" ht="15">
      <c r="A11" s="57" t="s">
        <v>32</v>
      </c>
      <c r="B11" s="88">
        <v>110645.916</v>
      </c>
      <c r="C11" s="88">
        <v>91763.024</v>
      </c>
      <c r="D11" s="28">
        <v>100403.138</v>
      </c>
      <c r="E11" s="29">
        <v>302812.078</v>
      </c>
      <c r="F11" s="88">
        <v>110117.356</v>
      </c>
      <c r="G11" s="88">
        <v>112520.221</v>
      </c>
      <c r="H11" s="28">
        <v>78823.954</v>
      </c>
      <c r="I11" s="29">
        <v>301461.531</v>
      </c>
    </row>
    <row r="12" spans="1:9" ht="15">
      <c r="A12" s="57" t="s">
        <v>33</v>
      </c>
      <c r="B12" s="88">
        <v>267657.68</v>
      </c>
      <c r="C12" s="88">
        <v>239600.048</v>
      </c>
      <c r="D12" s="28">
        <v>245649.008</v>
      </c>
      <c r="E12" s="29">
        <v>752906.736</v>
      </c>
      <c r="F12" s="88">
        <v>258567.248</v>
      </c>
      <c r="G12" s="88">
        <v>244465.992</v>
      </c>
      <c r="H12" s="28">
        <v>250081.792</v>
      </c>
      <c r="I12" s="29">
        <v>753115.032</v>
      </c>
    </row>
    <row r="13" spans="1:9" ht="15">
      <c r="A13" s="57" t="s">
        <v>34</v>
      </c>
      <c r="B13" s="88">
        <v>515367.963</v>
      </c>
      <c r="C13" s="88">
        <v>517867.8</v>
      </c>
      <c r="D13" s="28">
        <v>441373.964</v>
      </c>
      <c r="E13" s="29">
        <v>1474609.727</v>
      </c>
      <c r="F13" s="88">
        <v>417826.772</v>
      </c>
      <c r="G13" s="88">
        <v>737071.44</v>
      </c>
      <c r="H13" s="28">
        <v>556670.284</v>
      </c>
      <c r="I13" s="29">
        <v>1711568.496</v>
      </c>
    </row>
    <row r="14" spans="1:9" ht="15">
      <c r="A14" s="57" t="s">
        <v>2</v>
      </c>
      <c r="B14" s="88">
        <v>62163.383</v>
      </c>
      <c r="C14" s="88">
        <v>61920.672</v>
      </c>
      <c r="D14" s="28">
        <v>64258.247</v>
      </c>
      <c r="E14" s="29">
        <v>188342.302</v>
      </c>
      <c r="F14" s="88">
        <v>37227.608</v>
      </c>
      <c r="G14" s="88">
        <v>29388.745</v>
      </c>
      <c r="H14" s="28">
        <v>49964.832</v>
      </c>
      <c r="I14" s="29">
        <v>116581.185</v>
      </c>
    </row>
    <row r="15" spans="1:9" ht="15">
      <c r="A15" s="57" t="s">
        <v>3</v>
      </c>
      <c r="B15" s="88">
        <v>83127.464</v>
      </c>
      <c r="C15" s="88">
        <v>75440.747</v>
      </c>
      <c r="D15" s="28">
        <v>82178.162</v>
      </c>
      <c r="E15" s="29">
        <v>240746.37300000002</v>
      </c>
      <c r="F15" s="88">
        <v>94994.243</v>
      </c>
      <c r="G15" s="88">
        <v>81574.556</v>
      </c>
      <c r="H15" s="28">
        <v>91131.473</v>
      </c>
      <c r="I15" s="29">
        <v>267700.272</v>
      </c>
    </row>
    <row r="16" spans="1:10" ht="15.75" thickBot="1">
      <c r="A16" s="59" t="s">
        <v>22</v>
      </c>
      <c r="B16" s="89">
        <v>115719.13399999999</v>
      </c>
      <c r="C16" s="89">
        <v>112972.035</v>
      </c>
      <c r="D16" s="23">
        <v>115689.14</v>
      </c>
      <c r="E16" s="24">
        <v>344380.309</v>
      </c>
      <c r="F16" s="89">
        <v>108662.791</v>
      </c>
      <c r="G16" s="89">
        <v>110249.75200000001</v>
      </c>
      <c r="H16" s="23">
        <v>122495.889</v>
      </c>
      <c r="I16" s="24">
        <v>341408.43200000003</v>
      </c>
      <c r="J16" s="132"/>
    </row>
    <row r="17" spans="1:12" ht="15.75" thickBot="1">
      <c r="A17" s="3" t="s">
        <v>4</v>
      </c>
      <c r="B17" s="42">
        <v>1894723.2679999997</v>
      </c>
      <c r="C17" s="42">
        <v>1723558.8939999999</v>
      </c>
      <c r="D17" s="42">
        <v>1735772.912</v>
      </c>
      <c r="E17" s="43">
        <v>5354055.080999999</v>
      </c>
      <c r="F17" s="42">
        <v>1714694.515</v>
      </c>
      <c r="G17" s="42">
        <v>2088927.849</v>
      </c>
      <c r="H17" s="42">
        <v>1907863.174</v>
      </c>
      <c r="I17" s="43">
        <v>5711485.538</v>
      </c>
      <c r="J17" s="16"/>
      <c r="K17" s="16"/>
      <c r="L17" s="16"/>
    </row>
    <row r="18" spans="1:9" ht="15.75">
      <c r="A18" s="1" t="s">
        <v>5</v>
      </c>
      <c r="B18" s="90"/>
      <c r="C18" s="90"/>
      <c r="D18" s="90"/>
      <c r="E18" s="91"/>
      <c r="F18" s="90"/>
      <c r="G18" s="90"/>
      <c r="H18" s="90"/>
      <c r="I18" s="91"/>
    </row>
    <row r="19" spans="1:9" ht="15">
      <c r="A19" s="22" t="s">
        <v>6</v>
      </c>
      <c r="B19" s="87">
        <v>113478.183</v>
      </c>
      <c r="C19" s="40">
        <v>145036.432</v>
      </c>
      <c r="D19" s="40">
        <v>147096.599</v>
      </c>
      <c r="E19" s="41">
        <v>405611.214</v>
      </c>
      <c r="F19" s="87">
        <v>160177.561</v>
      </c>
      <c r="G19" s="40">
        <v>157771.492</v>
      </c>
      <c r="H19" s="40">
        <v>156155.043</v>
      </c>
      <c r="I19" s="41">
        <v>474104.096</v>
      </c>
    </row>
    <row r="20" spans="1:9" ht="15">
      <c r="A20" s="71" t="s">
        <v>7</v>
      </c>
      <c r="B20" s="88">
        <v>78661.037</v>
      </c>
      <c r="C20" s="88">
        <v>85249.399</v>
      </c>
      <c r="D20" s="28">
        <v>98990.975</v>
      </c>
      <c r="E20" s="29">
        <v>262901.41099999996</v>
      </c>
      <c r="F20" s="88">
        <v>86099.148</v>
      </c>
      <c r="G20" s="88">
        <v>97502.503</v>
      </c>
      <c r="H20" s="28">
        <v>83340.107</v>
      </c>
      <c r="I20" s="29">
        <v>266941.758</v>
      </c>
    </row>
    <row r="21" spans="1:9" ht="15">
      <c r="A21" s="71" t="s">
        <v>8</v>
      </c>
      <c r="B21" s="88">
        <v>61084.763</v>
      </c>
      <c r="C21" s="88">
        <v>64653.618</v>
      </c>
      <c r="D21" s="28">
        <v>58452.547</v>
      </c>
      <c r="E21" s="29">
        <v>184190.92799999999</v>
      </c>
      <c r="F21" s="88">
        <v>66185.556</v>
      </c>
      <c r="G21" s="88">
        <v>73748.441</v>
      </c>
      <c r="H21" s="28">
        <v>59434.7</v>
      </c>
      <c r="I21" s="29">
        <v>199368.697</v>
      </c>
    </row>
    <row r="22" spans="1:9" ht="15">
      <c r="A22" s="71" t="s">
        <v>9</v>
      </c>
      <c r="B22" s="28">
        <v>8328.847</v>
      </c>
      <c r="C22" s="28">
        <v>11903.045</v>
      </c>
      <c r="D22" s="15">
        <v>7387.395</v>
      </c>
      <c r="E22" s="29">
        <v>27619.287</v>
      </c>
      <c r="F22" s="28">
        <v>20073.166</v>
      </c>
      <c r="G22" s="28">
        <v>16702.060999999998</v>
      </c>
      <c r="H22" s="15">
        <v>13879.833999999999</v>
      </c>
      <c r="I22" s="29">
        <v>50655.061</v>
      </c>
    </row>
    <row r="23" spans="1:10" ht="15.75" thickBot="1">
      <c r="A23" s="71" t="s">
        <v>10</v>
      </c>
      <c r="B23" s="28">
        <v>4046.891</v>
      </c>
      <c r="C23" s="88">
        <v>3934.24</v>
      </c>
      <c r="D23" s="28">
        <v>4262.385</v>
      </c>
      <c r="E23" s="29">
        <v>12243.516</v>
      </c>
      <c r="F23" s="134">
        <v>7036.641</v>
      </c>
      <c r="G23" s="131">
        <v>6510.279</v>
      </c>
      <c r="H23" s="134">
        <v>6191.182</v>
      </c>
      <c r="I23" s="133">
        <v>19738.102</v>
      </c>
      <c r="J23" s="16"/>
    </row>
    <row r="24" spans="1:9" ht="15.75" thickBot="1">
      <c r="A24" s="3" t="s">
        <v>11</v>
      </c>
      <c r="B24" s="42">
        <v>265599.721</v>
      </c>
      <c r="C24" s="42">
        <v>310776.734</v>
      </c>
      <c r="D24" s="42">
        <v>316189.901</v>
      </c>
      <c r="E24" s="43">
        <v>892566.3560000001</v>
      </c>
      <c r="F24" s="42">
        <v>339572.072</v>
      </c>
      <c r="G24" s="42">
        <v>352234.776</v>
      </c>
      <c r="H24" s="42">
        <v>319000.866</v>
      </c>
      <c r="I24" s="43">
        <v>1010807.714</v>
      </c>
    </row>
    <row r="25" spans="1:9" ht="15.75">
      <c r="A25" s="4" t="s">
        <v>12</v>
      </c>
      <c r="B25" s="92"/>
      <c r="C25" s="92"/>
      <c r="D25" s="92"/>
      <c r="E25" s="93"/>
      <c r="F25" s="92"/>
      <c r="G25" s="92"/>
      <c r="H25" s="92"/>
      <c r="I25" s="93"/>
    </row>
    <row r="26" spans="1:9" ht="15">
      <c r="A26" s="22" t="s">
        <v>13</v>
      </c>
      <c r="B26" s="94">
        <v>47733.394</v>
      </c>
      <c r="C26" s="87">
        <v>60304.511</v>
      </c>
      <c r="D26" s="40">
        <v>51310.982</v>
      </c>
      <c r="E26" s="41">
        <v>159348.887</v>
      </c>
      <c r="F26" s="94">
        <v>58228.134</v>
      </c>
      <c r="G26" s="87">
        <v>58825.32</v>
      </c>
      <c r="H26" s="40">
        <v>50821.891</v>
      </c>
      <c r="I26" s="41">
        <v>167875.345</v>
      </c>
    </row>
    <row r="27" spans="1:9" ht="15">
      <c r="A27" s="71" t="s">
        <v>14</v>
      </c>
      <c r="B27" s="95">
        <v>229742.546</v>
      </c>
      <c r="C27" s="88">
        <v>210559.017</v>
      </c>
      <c r="D27" s="28">
        <v>267207.374</v>
      </c>
      <c r="E27" s="29">
        <v>707508.9369999999</v>
      </c>
      <c r="F27" s="95">
        <v>239441.878</v>
      </c>
      <c r="G27" s="88">
        <v>228352.359</v>
      </c>
      <c r="H27" s="28">
        <v>252945.9</v>
      </c>
      <c r="I27" s="29">
        <v>720740.137</v>
      </c>
    </row>
    <row r="28" spans="1:9" ht="15">
      <c r="A28" s="71" t="s">
        <v>15</v>
      </c>
      <c r="B28" s="95">
        <v>92064.528</v>
      </c>
      <c r="C28" s="88">
        <v>87374.283</v>
      </c>
      <c r="D28" s="28">
        <v>62044.607</v>
      </c>
      <c r="E28" s="29">
        <v>241483.418</v>
      </c>
      <c r="F28" s="95">
        <v>97059.226</v>
      </c>
      <c r="G28" s="88">
        <v>104319.366</v>
      </c>
      <c r="H28" s="28">
        <v>105211.424</v>
      </c>
      <c r="I28" s="29">
        <v>306590.016</v>
      </c>
    </row>
    <row r="29" spans="1:9" ht="15">
      <c r="A29" s="71" t="s">
        <v>16</v>
      </c>
      <c r="B29" s="95">
        <v>131016.239</v>
      </c>
      <c r="C29" s="88">
        <v>98248.263</v>
      </c>
      <c r="D29" s="28">
        <v>94236.239</v>
      </c>
      <c r="E29" s="29">
        <v>323500.74100000004</v>
      </c>
      <c r="F29" s="95">
        <v>99923.403</v>
      </c>
      <c r="G29" s="88">
        <v>99968.029</v>
      </c>
      <c r="H29" s="28">
        <v>106794.007</v>
      </c>
      <c r="I29" s="29">
        <v>306685.439</v>
      </c>
    </row>
    <row r="30" spans="1:9" ht="15.75" thickBot="1">
      <c r="A30" s="72" t="s">
        <v>17</v>
      </c>
      <c r="B30" s="96">
        <v>135697.301</v>
      </c>
      <c r="C30" s="89">
        <v>91445.662</v>
      </c>
      <c r="D30" s="23">
        <v>117964.171</v>
      </c>
      <c r="E30" s="24">
        <v>345107.13399999996</v>
      </c>
      <c r="F30" s="96">
        <v>95172.996</v>
      </c>
      <c r="G30" s="89">
        <v>97994.081</v>
      </c>
      <c r="H30" s="23">
        <v>75592.981</v>
      </c>
      <c r="I30" s="24">
        <v>268760.058</v>
      </c>
    </row>
    <row r="31" spans="1:9" ht="15.75" thickBot="1">
      <c r="A31" s="3" t="s">
        <v>18</v>
      </c>
      <c r="B31" s="42">
        <v>636254.008</v>
      </c>
      <c r="C31" s="42">
        <v>547931.736</v>
      </c>
      <c r="D31" s="42">
        <v>592763.373</v>
      </c>
      <c r="E31" s="43">
        <v>1776949.117</v>
      </c>
      <c r="F31" s="42">
        <v>589825.637</v>
      </c>
      <c r="G31" s="42">
        <v>589459.155</v>
      </c>
      <c r="H31" s="42">
        <v>591366.203</v>
      </c>
      <c r="I31" s="43">
        <v>1770650.995</v>
      </c>
    </row>
    <row r="32" spans="1:9" ht="15">
      <c r="A32" s="5"/>
      <c r="B32" s="97"/>
      <c r="C32" s="97"/>
      <c r="D32" s="97"/>
      <c r="E32" s="98"/>
      <c r="F32" s="97"/>
      <c r="G32" s="97"/>
      <c r="H32" s="97"/>
      <c r="I32" s="98"/>
    </row>
    <row r="33" spans="1:9" ht="15">
      <c r="A33" s="2" t="s">
        <v>23</v>
      </c>
      <c r="B33" s="20">
        <v>6782.239</v>
      </c>
      <c r="C33" s="20">
        <v>6541.533</v>
      </c>
      <c r="D33" s="20">
        <v>5630.226</v>
      </c>
      <c r="E33" s="21">
        <v>18953.998</v>
      </c>
      <c r="F33" s="20">
        <v>2642.131</v>
      </c>
      <c r="G33" s="20">
        <v>2461.662</v>
      </c>
      <c r="H33" s="20">
        <v>2496.04</v>
      </c>
      <c r="I33" s="21">
        <v>7599.833</v>
      </c>
    </row>
    <row r="34" spans="1:9" ht="15.75" thickBot="1">
      <c r="A34" s="6"/>
      <c r="B34" s="99"/>
      <c r="C34" s="99"/>
      <c r="D34" s="99"/>
      <c r="E34" s="100"/>
      <c r="F34" s="99"/>
      <c r="G34" s="99"/>
      <c r="H34" s="99"/>
      <c r="I34" s="100"/>
    </row>
    <row r="35" spans="1:14" ht="32.25" thickBot="1">
      <c r="A35" s="7" t="s">
        <v>24</v>
      </c>
      <c r="B35" s="44">
        <v>2796576.9969999995</v>
      </c>
      <c r="C35" s="44">
        <v>2582267.364</v>
      </c>
      <c r="D35" s="44">
        <v>2644726.186</v>
      </c>
      <c r="E35" s="74">
        <v>8023570.554</v>
      </c>
      <c r="F35" s="44">
        <v>2644092.224</v>
      </c>
      <c r="G35" s="44">
        <v>3030621.7800000003</v>
      </c>
      <c r="H35" s="44">
        <v>2818230.243</v>
      </c>
      <c r="I35" s="74">
        <v>8492944.247</v>
      </c>
      <c r="J35" s="16"/>
      <c r="K35" s="16"/>
      <c r="L35" s="16"/>
      <c r="M35" s="16"/>
      <c r="N35" s="16">
        <f>J17+J24+J31</f>
        <v>0</v>
      </c>
    </row>
    <row r="36" spans="1:13" ht="32.25" thickBot="1">
      <c r="A36" s="7" t="s">
        <v>25</v>
      </c>
      <c r="B36" s="39">
        <v>2803359.2359999996</v>
      </c>
      <c r="C36" s="39">
        <v>2588808.897</v>
      </c>
      <c r="D36" s="39">
        <v>2650356.412</v>
      </c>
      <c r="E36" s="75">
        <v>8042524.551999999</v>
      </c>
      <c r="F36" s="39">
        <v>2646734.355</v>
      </c>
      <c r="G36" s="39">
        <v>3033083.4420000003</v>
      </c>
      <c r="H36" s="39">
        <v>2820726.283</v>
      </c>
      <c r="I36" s="74">
        <v>8500544.08</v>
      </c>
      <c r="J36" s="16"/>
      <c r="K36" s="16"/>
      <c r="L36" s="16"/>
      <c r="M36" s="16"/>
    </row>
    <row r="37" spans="1:10" ht="15.75">
      <c r="A37" s="8"/>
      <c r="B37" s="101"/>
      <c r="C37" s="101"/>
      <c r="D37" s="101"/>
      <c r="E37" s="102"/>
      <c r="F37" s="101"/>
      <c r="G37" s="101"/>
      <c r="H37" s="101"/>
      <c r="I37" s="101"/>
      <c r="J37" s="16"/>
    </row>
    <row r="38" spans="1:13" ht="15.75">
      <c r="A38" s="9" t="s">
        <v>54</v>
      </c>
      <c r="B38" s="103">
        <f aca="true" t="shared" si="0" ref="B38:I38">B5+B6+B7+B8+B9+B10+B11+B12+B13+B19+B26+B33</f>
        <v>1801707.106</v>
      </c>
      <c r="C38" s="103">
        <f t="shared" si="0"/>
        <v>1685107.916</v>
      </c>
      <c r="D38" s="103">
        <f t="shared" si="0"/>
        <v>1677685.174</v>
      </c>
      <c r="E38" s="103">
        <f t="shared" si="0"/>
        <v>5164500.195999999</v>
      </c>
      <c r="F38" s="103">
        <f t="shared" si="0"/>
        <v>1694857.6990000003</v>
      </c>
      <c r="G38" s="103">
        <f t="shared" si="0"/>
        <v>2086773.27</v>
      </c>
      <c r="H38" s="103">
        <f t="shared" si="0"/>
        <v>1853743.9540000001</v>
      </c>
      <c r="I38" s="103">
        <f t="shared" si="0"/>
        <v>5635374.9229999995</v>
      </c>
      <c r="J38" s="16"/>
      <c r="K38" s="16"/>
      <c r="L38" s="16"/>
      <c r="M38" s="16"/>
    </row>
    <row r="39" spans="1:9" ht="15.75">
      <c r="A39" s="10" t="s">
        <v>26</v>
      </c>
      <c r="B39" s="104">
        <f>B14+B15+B16+B20+B21+B22+B23+B27+B28+B29+B30</f>
        <v>1001652.1329999999</v>
      </c>
      <c r="C39" s="104">
        <f aca="true" t="shared" si="1" ref="C39:I39">C14+C15+C16+C20+C21+C22+C23+C27+C28+C29+C30</f>
        <v>903700.9810000001</v>
      </c>
      <c r="D39" s="104">
        <f t="shared" si="1"/>
        <v>972671.242</v>
      </c>
      <c r="E39" s="104">
        <f t="shared" si="1"/>
        <v>2878024.356</v>
      </c>
      <c r="F39" s="104">
        <f t="shared" si="1"/>
        <v>951876.6560000001</v>
      </c>
      <c r="G39" s="104">
        <f t="shared" si="1"/>
        <v>946310.172</v>
      </c>
      <c r="H39" s="104">
        <f t="shared" si="1"/>
        <v>966982.329</v>
      </c>
      <c r="I39" s="104">
        <f t="shared" si="1"/>
        <v>2865169.1569999997</v>
      </c>
    </row>
    <row r="40" ht="15">
      <c r="F40" s="16"/>
    </row>
    <row r="42" ht="15">
      <c r="E42" s="16"/>
    </row>
  </sheetData>
  <sheetProtection/>
  <mergeCells count="3">
    <mergeCell ref="B2:E2"/>
    <mergeCell ref="F2:I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E34" sqref="E34"/>
    </sheetView>
  </sheetViews>
  <sheetFormatPr defaultColWidth="9.140625" defaultRowHeight="15"/>
  <cols>
    <col min="1" max="1" width="31.57421875" style="0" bestFit="1" customWidth="1"/>
    <col min="2" max="2" width="11.7109375" style="0" customWidth="1"/>
    <col min="3" max="3" width="9.140625" style="0" customWidth="1"/>
    <col min="5" max="5" width="11.7109375" style="0" customWidth="1"/>
    <col min="6" max="6" width="15.140625" style="0" customWidth="1"/>
    <col min="7" max="8" width="11.7109375" style="0" customWidth="1"/>
    <col min="9" max="9" width="13.57421875" style="0" customWidth="1"/>
    <col min="10" max="10" width="11.421875" style="0" customWidth="1"/>
    <col min="11" max="11" width="12.28125" style="0" customWidth="1"/>
    <col min="13" max="13" width="11.28125" style="0" customWidth="1"/>
  </cols>
  <sheetData>
    <row r="1" spans="1:9" ht="21">
      <c r="A1" s="144" t="s">
        <v>75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16"/>
      <c r="B2" s="147">
        <v>2011</v>
      </c>
      <c r="C2" s="147"/>
      <c r="D2" s="147"/>
      <c r="E2" s="148"/>
      <c r="F2" s="149">
        <v>2012</v>
      </c>
      <c r="G2" s="147"/>
      <c r="H2" s="147"/>
      <c r="I2" s="148"/>
    </row>
    <row r="3" spans="1:9" ht="16.5" thickBot="1">
      <c r="A3" s="113"/>
      <c r="B3" s="11" t="s">
        <v>19</v>
      </c>
      <c r="C3" s="11" t="s">
        <v>20</v>
      </c>
      <c r="D3" s="11" t="s">
        <v>21</v>
      </c>
      <c r="E3" s="12" t="s">
        <v>65</v>
      </c>
      <c r="F3" s="11" t="s">
        <v>19</v>
      </c>
      <c r="G3" s="11" t="s">
        <v>20</v>
      </c>
      <c r="H3" s="11" t="s">
        <v>21</v>
      </c>
      <c r="I3" s="12" t="s">
        <v>65</v>
      </c>
    </row>
    <row r="4" spans="1:9" ht="15.75">
      <c r="A4" s="115" t="s">
        <v>0</v>
      </c>
      <c r="B4" s="17"/>
      <c r="C4" s="17"/>
      <c r="D4" s="17"/>
      <c r="E4" s="18"/>
      <c r="F4" s="17"/>
      <c r="G4" s="17"/>
      <c r="H4" s="17"/>
      <c r="I4" s="18"/>
    </row>
    <row r="5" spans="1:9" ht="15">
      <c r="A5" s="22" t="s">
        <v>1</v>
      </c>
      <c r="B5" s="40">
        <v>418157</v>
      </c>
      <c r="C5" s="40">
        <v>389884</v>
      </c>
      <c r="D5" s="40">
        <v>347169</v>
      </c>
      <c r="E5" s="41">
        <v>1155210</v>
      </c>
      <c r="F5" s="40">
        <v>366727</v>
      </c>
      <c r="G5" s="40">
        <v>413436</v>
      </c>
      <c r="H5" s="40">
        <v>339294</v>
      </c>
      <c r="I5" s="41">
        <v>1119457</v>
      </c>
    </row>
    <row r="6" spans="1:9" ht="15">
      <c r="A6" s="71" t="s">
        <v>27</v>
      </c>
      <c r="B6" s="28">
        <v>359115</v>
      </c>
      <c r="C6" s="28">
        <v>330612</v>
      </c>
      <c r="D6" s="28">
        <v>299051</v>
      </c>
      <c r="E6" s="29">
        <v>988778</v>
      </c>
      <c r="F6" s="28">
        <v>308494</v>
      </c>
      <c r="G6" s="28">
        <v>338548</v>
      </c>
      <c r="H6" s="28">
        <v>270167</v>
      </c>
      <c r="I6" s="29">
        <v>917209</v>
      </c>
    </row>
    <row r="7" spans="1:9" ht="15">
      <c r="A7" s="71" t="s">
        <v>28</v>
      </c>
      <c r="B7" s="28">
        <v>322402</v>
      </c>
      <c r="C7" s="28">
        <v>304174</v>
      </c>
      <c r="D7" s="28">
        <v>275933</v>
      </c>
      <c r="E7" s="29">
        <v>902509</v>
      </c>
      <c r="F7" s="28">
        <v>280155</v>
      </c>
      <c r="G7" s="28">
        <v>316467</v>
      </c>
      <c r="H7" s="28">
        <v>260295</v>
      </c>
      <c r="I7" s="29">
        <v>856917</v>
      </c>
    </row>
    <row r="8" spans="1:9" ht="15">
      <c r="A8" s="71" t="s">
        <v>29</v>
      </c>
      <c r="B8" s="28">
        <v>39956</v>
      </c>
      <c r="C8" s="28">
        <v>37707</v>
      </c>
      <c r="D8" s="28">
        <v>31291</v>
      </c>
      <c r="E8" s="29">
        <v>108954</v>
      </c>
      <c r="F8" s="28">
        <v>34518</v>
      </c>
      <c r="G8" s="28">
        <v>40269</v>
      </c>
      <c r="H8" s="28">
        <v>30236</v>
      </c>
      <c r="I8" s="29">
        <v>105023</v>
      </c>
    </row>
    <row r="9" spans="1:9" ht="15">
      <c r="A9" s="71" t="s">
        <v>30</v>
      </c>
      <c r="B9" s="28">
        <v>314216</v>
      </c>
      <c r="C9" s="28">
        <v>296200</v>
      </c>
      <c r="D9" s="28">
        <v>267672</v>
      </c>
      <c r="E9" s="29">
        <v>878088</v>
      </c>
      <c r="F9" s="28">
        <v>268721</v>
      </c>
      <c r="G9" s="28">
        <v>309272</v>
      </c>
      <c r="H9" s="28">
        <v>259198</v>
      </c>
      <c r="I9" s="29">
        <v>837191</v>
      </c>
    </row>
    <row r="10" spans="1:9" ht="15">
      <c r="A10" s="71" t="s">
        <v>31</v>
      </c>
      <c r="B10" s="28">
        <v>590759</v>
      </c>
      <c r="C10" s="28">
        <v>547003</v>
      </c>
      <c r="D10" s="28">
        <v>458902</v>
      </c>
      <c r="E10" s="29">
        <v>1596664</v>
      </c>
      <c r="F10" s="28">
        <v>530395</v>
      </c>
      <c r="G10" s="28">
        <v>634063</v>
      </c>
      <c r="H10" s="28">
        <v>497928</v>
      </c>
      <c r="I10" s="29">
        <v>1662386</v>
      </c>
    </row>
    <row r="11" spans="1:9" ht="15">
      <c r="A11" s="71" t="s">
        <v>32</v>
      </c>
      <c r="B11" s="28">
        <v>209461</v>
      </c>
      <c r="C11" s="28">
        <v>203907</v>
      </c>
      <c r="D11" s="28">
        <v>184115</v>
      </c>
      <c r="E11" s="29">
        <v>597483</v>
      </c>
      <c r="F11" s="28">
        <v>190639</v>
      </c>
      <c r="G11" s="28">
        <v>209454</v>
      </c>
      <c r="H11" s="28">
        <v>175885</v>
      </c>
      <c r="I11" s="29">
        <v>575978</v>
      </c>
    </row>
    <row r="12" spans="1:9" ht="15">
      <c r="A12" s="71" t="s">
        <v>33</v>
      </c>
      <c r="B12" s="28">
        <v>441732</v>
      </c>
      <c r="C12" s="28">
        <v>384058</v>
      </c>
      <c r="D12" s="28">
        <v>378382</v>
      </c>
      <c r="E12" s="29">
        <v>1204172</v>
      </c>
      <c r="F12" s="28">
        <v>385960</v>
      </c>
      <c r="G12" s="28">
        <v>392120</v>
      </c>
      <c r="H12" s="28">
        <v>343879</v>
      </c>
      <c r="I12" s="29">
        <v>1121959</v>
      </c>
    </row>
    <row r="13" spans="1:9" ht="15">
      <c r="A13" s="71" t="s">
        <v>34</v>
      </c>
      <c r="B13" s="28">
        <v>611687</v>
      </c>
      <c r="C13" s="28">
        <v>584864</v>
      </c>
      <c r="D13" s="28">
        <v>545548</v>
      </c>
      <c r="E13" s="29">
        <v>1742099</v>
      </c>
      <c r="F13" s="28">
        <v>552210</v>
      </c>
      <c r="G13" s="28">
        <v>572543</v>
      </c>
      <c r="H13" s="28">
        <v>507459</v>
      </c>
      <c r="I13" s="29">
        <v>1632212</v>
      </c>
    </row>
    <row r="14" spans="1:9" ht="15.75" thickBot="1">
      <c r="A14" s="72" t="s">
        <v>35</v>
      </c>
      <c r="B14" s="23">
        <v>837</v>
      </c>
      <c r="C14" s="23">
        <v>807</v>
      </c>
      <c r="D14" s="23">
        <v>714</v>
      </c>
      <c r="E14" s="24">
        <v>2358</v>
      </c>
      <c r="F14" s="23">
        <v>796</v>
      </c>
      <c r="G14" s="23">
        <v>942</v>
      </c>
      <c r="H14" s="23">
        <v>711</v>
      </c>
      <c r="I14" s="24">
        <v>2449</v>
      </c>
    </row>
    <row r="15" spans="1:11" ht="15.75" thickBot="1">
      <c r="A15" s="25" t="s">
        <v>4</v>
      </c>
      <c r="B15" s="42">
        <v>3308322</v>
      </c>
      <c r="C15" s="42">
        <v>3079216</v>
      </c>
      <c r="D15" s="42">
        <v>2788777</v>
      </c>
      <c r="E15" s="43">
        <v>9176315</v>
      </c>
      <c r="F15" s="42">
        <v>2918615</v>
      </c>
      <c r="G15" s="42">
        <v>3227114</v>
      </c>
      <c r="H15" s="42">
        <v>2685052</v>
      </c>
      <c r="I15" s="43">
        <v>8830781</v>
      </c>
      <c r="J15" s="16"/>
      <c r="K15" s="16"/>
    </row>
    <row r="16" spans="1:11" ht="15.75">
      <c r="A16" s="4" t="s">
        <v>5</v>
      </c>
      <c r="B16" s="26"/>
      <c r="C16" s="26"/>
      <c r="D16" s="26"/>
      <c r="E16" s="27"/>
      <c r="F16" s="26"/>
      <c r="G16" s="26"/>
      <c r="H16" s="26"/>
      <c r="I16" s="27"/>
      <c r="J16" s="16"/>
      <c r="K16" s="16"/>
    </row>
    <row r="17" spans="1:11" ht="15.75" thickBot="1">
      <c r="A17" s="19" t="s">
        <v>6</v>
      </c>
      <c r="B17" s="20">
        <v>259342</v>
      </c>
      <c r="C17" s="20">
        <v>259315</v>
      </c>
      <c r="D17" s="20">
        <v>216187</v>
      </c>
      <c r="E17" s="21">
        <v>734844</v>
      </c>
      <c r="F17" s="20">
        <v>249200</v>
      </c>
      <c r="G17" s="20">
        <v>269086</v>
      </c>
      <c r="H17" s="20">
        <v>223601</v>
      </c>
      <c r="I17" s="21">
        <f>F17+G17+H17</f>
        <v>741887</v>
      </c>
      <c r="J17" s="16"/>
      <c r="K17" s="16"/>
    </row>
    <row r="18" spans="1:11" ht="15.75" thickBot="1">
      <c r="A18" s="25" t="s">
        <v>11</v>
      </c>
      <c r="B18" s="42">
        <v>259342</v>
      </c>
      <c r="C18" s="42">
        <v>259315</v>
      </c>
      <c r="D18" s="42">
        <v>216187</v>
      </c>
      <c r="E18" s="43">
        <v>734844</v>
      </c>
      <c r="F18" s="42">
        <v>249200</v>
      </c>
      <c r="G18" s="42">
        <v>269086</v>
      </c>
      <c r="H18" s="42">
        <v>223601</v>
      </c>
      <c r="I18" s="43">
        <v>741887</v>
      </c>
      <c r="J18" s="16"/>
      <c r="K18" s="16"/>
    </row>
    <row r="19" spans="1:11" ht="15.75">
      <c r="A19" s="4" t="s">
        <v>12</v>
      </c>
      <c r="B19" s="26"/>
      <c r="C19" s="26"/>
      <c r="D19" s="26"/>
      <c r="E19" s="27"/>
      <c r="F19" s="26"/>
      <c r="G19" s="26"/>
      <c r="H19" s="26"/>
      <c r="I19" s="27"/>
      <c r="J19" s="16"/>
      <c r="K19" s="16"/>
    </row>
    <row r="20" spans="1:11" ht="15">
      <c r="A20" s="56" t="s">
        <v>13</v>
      </c>
      <c r="B20" s="40">
        <v>165208</v>
      </c>
      <c r="C20" s="40">
        <v>170181</v>
      </c>
      <c r="D20" s="40">
        <v>137115</v>
      </c>
      <c r="E20" s="41">
        <v>472504</v>
      </c>
      <c r="F20" s="40">
        <v>159862</v>
      </c>
      <c r="G20" s="40">
        <v>164431</v>
      </c>
      <c r="H20" s="40">
        <v>134382</v>
      </c>
      <c r="I20" s="41">
        <v>458675</v>
      </c>
      <c r="J20" s="16"/>
      <c r="K20" s="16"/>
    </row>
    <row r="21" spans="1:9" ht="15.75" thickBot="1">
      <c r="A21" s="59" t="s">
        <v>36</v>
      </c>
      <c r="B21" s="23">
        <v>1932.18</v>
      </c>
      <c r="C21" s="23">
        <v>1800.96</v>
      </c>
      <c r="D21" s="23">
        <v>1700.39</v>
      </c>
      <c r="E21" s="24">
        <v>5433.530000000001</v>
      </c>
      <c r="F21" s="23">
        <v>1655</v>
      </c>
      <c r="G21" s="23">
        <v>245</v>
      </c>
      <c r="H21" s="23">
        <v>178.1</v>
      </c>
      <c r="I21" s="24">
        <v>2078.1</v>
      </c>
    </row>
    <row r="22" spans="1:17" ht="15.75" thickBot="1">
      <c r="A22" s="30" t="s">
        <v>18</v>
      </c>
      <c r="B22" s="42">
        <v>167140.18</v>
      </c>
      <c r="C22" s="42">
        <v>171981.96</v>
      </c>
      <c r="D22" s="42">
        <v>138815.39</v>
      </c>
      <c r="E22" s="43">
        <v>477937.53</v>
      </c>
      <c r="F22" s="42">
        <v>161517</v>
      </c>
      <c r="G22" s="42">
        <v>164676</v>
      </c>
      <c r="H22" s="42">
        <v>134560.1</v>
      </c>
      <c r="I22" s="43">
        <v>460753</v>
      </c>
      <c r="J22" s="16"/>
      <c r="K22" s="16"/>
      <c r="L22" s="16"/>
      <c r="M22" s="16"/>
      <c r="N22" s="16"/>
      <c r="O22" s="16"/>
      <c r="P22" s="16"/>
      <c r="Q22" s="16"/>
    </row>
    <row r="23" spans="1:9" ht="15">
      <c r="A23" s="5"/>
      <c r="B23" s="31"/>
      <c r="C23" s="31"/>
      <c r="D23" s="31"/>
      <c r="E23" s="32"/>
      <c r="F23" s="31"/>
      <c r="G23" s="31"/>
      <c r="H23" s="31"/>
      <c r="I23" s="32"/>
    </row>
    <row r="24" spans="1:9" ht="15">
      <c r="A24" s="2" t="s">
        <v>23</v>
      </c>
      <c r="B24" s="20">
        <v>332996</v>
      </c>
      <c r="C24" s="20">
        <v>317938</v>
      </c>
      <c r="D24" s="20">
        <v>267813</v>
      </c>
      <c r="E24" s="21">
        <v>918747</v>
      </c>
      <c r="F24" s="20">
        <v>295855</v>
      </c>
      <c r="G24" s="20">
        <v>294520</v>
      </c>
      <c r="H24" s="20">
        <v>240829</v>
      </c>
      <c r="I24" s="21">
        <v>831204</v>
      </c>
    </row>
    <row r="25" spans="1:9" ht="15.75" thickBot="1">
      <c r="A25" s="6"/>
      <c r="B25" s="33"/>
      <c r="C25" s="33"/>
      <c r="D25" s="33"/>
      <c r="E25" s="34"/>
      <c r="F25" s="33"/>
      <c r="G25" s="33"/>
      <c r="H25" s="33"/>
      <c r="I25" s="34"/>
    </row>
    <row r="26" spans="1:13" ht="32.25" thickBot="1">
      <c r="A26" s="35" t="s">
        <v>24</v>
      </c>
      <c r="B26" s="44">
        <v>3734804.18</v>
      </c>
      <c r="C26" s="44">
        <v>3510512.96</v>
      </c>
      <c r="D26" s="44">
        <v>3143779.39</v>
      </c>
      <c r="E26" s="74">
        <v>10389096.53</v>
      </c>
      <c r="F26" s="44">
        <v>3329332</v>
      </c>
      <c r="G26" s="44">
        <v>3660876</v>
      </c>
      <c r="H26" s="44">
        <v>3043213</v>
      </c>
      <c r="I26" s="74">
        <f>F26+G26+H26</f>
        <v>10033421</v>
      </c>
      <c r="J26" s="137"/>
      <c r="K26" s="138"/>
      <c r="L26" s="123"/>
      <c r="M26" s="16"/>
    </row>
    <row r="27" spans="1:13" ht="15.75" thickBot="1">
      <c r="A27" s="36"/>
      <c r="B27" s="37"/>
      <c r="C27" s="37"/>
      <c r="D27" s="37"/>
      <c r="E27" s="38"/>
      <c r="F27" s="37"/>
      <c r="G27" s="37"/>
      <c r="H27" s="37"/>
      <c r="I27" s="38"/>
      <c r="J27" s="16"/>
      <c r="K27" s="16"/>
      <c r="L27" s="16"/>
      <c r="M27" s="16"/>
    </row>
    <row r="28" spans="1:11" ht="32.25" thickBot="1">
      <c r="A28" s="35" t="s">
        <v>25</v>
      </c>
      <c r="B28" s="39">
        <v>4067800.18</v>
      </c>
      <c r="C28" s="39">
        <v>3828450.96</v>
      </c>
      <c r="D28" s="39">
        <v>3411592.39</v>
      </c>
      <c r="E28" s="75">
        <v>11307843.53</v>
      </c>
      <c r="F28" s="39">
        <f>F26+F24</f>
        <v>3625187</v>
      </c>
      <c r="G28" s="39">
        <f>G26+G24</f>
        <v>3955396</v>
      </c>
      <c r="H28" s="39">
        <f>H26+H24</f>
        <v>3284042</v>
      </c>
      <c r="I28" s="75">
        <f>I26+I24</f>
        <v>10864625</v>
      </c>
      <c r="K28" s="122"/>
    </row>
    <row r="29" spans="7:9" ht="15">
      <c r="G29" s="16"/>
      <c r="H29" s="16"/>
      <c r="I29" s="16"/>
    </row>
    <row r="30" spans="6:8" ht="15">
      <c r="F30" s="16"/>
      <c r="H30" s="16"/>
    </row>
    <row r="31" spans="6:8" ht="15">
      <c r="F31" s="16"/>
      <c r="H31" s="16"/>
    </row>
  </sheetData>
  <sheetProtection/>
  <mergeCells count="3">
    <mergeCell ref="B2:E2"/>
    <mergeCell ref="F2:I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J5" sqref="J5"/>
    </sheetView>
  </sheetViews>
  <sheetFormatPr defaultColWidth="9.140625" defaultRowHeight="15"/>
  <cols>
    <col min="1" max="1" width="34.28125" style="0" customWidth="1"/>
    <col min="2" max="2" width="13.8515625" style="0" customWidth="1"/>
    <col min="3" max="3" width="11.7109375" style="0" customWidth="1"/>
    <col min="4" max="4" width="11.57421875" style="0" customWidth="1"/>
  </cols>
  <sheetData>
    <row r="1" spans="1:5" ht="45.75" customHeight="1">
      <c r="A1" s="156" t="s">
        <v>81</v>
      </c>
      <c r="B1" s="157"/>
      <c r="C1" s="157"/>
      <c r="D1" s="157"/>
      <c r="E1" s="158"/>
    </row>
    <row r="2" spans="1:5" ht="21">
      <c r="A2" s="121"/>
      <c r="B2" s="165" t="s">
        <v>66</v>
      </c>
      <c r="C2" s="164"/>
      <c r="D2" s="164" t="s">
        <v>76</v>
      </c>
      <c r="E2" s="164"/>
    </row>
    <row r="3" spans="1:5" ht="15" customHeight="1">
      <c r="A3" s="151"/>
      <c r="B3" s="154" t="s">
        <v>37</v>
      </c>
      <c r="C3" s="155"/>
      <c r="D3" s="155" t="s">
        <v>37</v>
      </c>
      <c r="E3" s="155"/>
    </row>
    <row r="4" spans="1:5" ht="15" customHeight="1">
      <c r="A4" s="152"/>
      <c r="B4" s="154"/>
      <c r="C4" s="155"/>
      <c r="D4" s="155"/>
      <c r="E4" s="155"/>
    </row>
    <row r="5" spans="1:5" ht="45">
      <c r="A5" s="153"/>
      <c r="B5" s="117" t="s">
        <v>38</v>
      </c>
      <c r="C5" s="118" t="s">
        <v>39</v>
      </c>
      <c r="D5" s="118" t="s">
        <v>38</v>
      </c>
      <c r="E5" s="118" t="s">
        <v>39</v>
      </c>
    </row>
    <row r="6" spans="1:5" ht="18.75">
      <c r="A6" s="159" t="s">
        <v>0</v>
      </c>
      <c r="B6" s="160"/>
      <c r="C6" s="160"/>
      <c r="D6" s="160"/>
      <c r="E6" s="160"/>
    </row>
    <row r="7" spans="1:5" ht="15">
      <c r="A7" s="56" t="s">
        <v>1</v>
      </c>
      <c r="B7" s="46">
        <v>381.191</v>
      </c>
      <c r="C7" s="46">
        <v>155.412</v>
      </c>
      <c r="D7" s="46">
        <v>401.499</v>
      </c>
      <c r="E7" s="139">
        <v>152.045</v>
      </c>
    </row>
    <row r="8" spans="1:5" ht="15">
      <c r="A8" s="57" t="s">
        <v>27</v>
      </c>
      <c r="B8" s="58">
        <v>259.57</v>
      </c>
      <c r="C8" s="58">
        <v>147.587</v>
      </c>
      <c r="D8" s="58">
        <v>257.54</v>
      </c>
      <c r="E8" s="140">
        <v>142.333</v>
      </c>
    </row>
    <row r="9" spans="1:5" ht="15">
      <c r="A9" s="57" t="s">
        <v>28</v>
      </c>
      <c r="B9" s="58">
        <v>280.404</v>
      </c>
      <c r="C9" s="58">
        <v>129.948</v>
      </c>
      <c r="D9" s="58">
        <v>297.313</v>
      </c>
      <c r="E9" s="140">
        <v>134.185</v>
      </c>
    </row>
    <row r="10" spans="1:5" ht="15">
      <c r="A10" s="57" t="s">
        <v>40</v>
      </c>
      <c r="B10" s="58">
        <v>445.114</v>
      </c>
      <c r="C10" s="58">
        <v>145.676</v>
      </c>
      <c r="D10" s="58">
        <v>447.806</v>
      </c>
      <c r="E10" s="140">
        <v>144.426</v>
      </c>
    </row>
    <row r="11" spans="1:5" ht="15">
      <c r="A11" s="57" t="s">
        <v>41</v>
      </c>
      <c r="B11" s="58">
        <v>286.042</v>
      </c>
      <c r="C11" s="58">
        <v>145.739</v>
      </c>
      <c r="D11" s="58">
        <v>261.662</v>
      </c>
      <c r="E11" s="140">
        <v>144.188</v>
      </c>
    </row>
    <row r="12" spans="1:5" ht="15">
      <c r="A12" s="57" t="s">
        <v>31</v>
      </c>
      <c r="B12" s="58">
        <v>321.222</v>
      </c>
      <c r="C12" s="58">
        <v>130.758</v>
      </c>
      <c r="D12" s="58">
        <v>314.018</v>
      </c>
      <c r="E12" s="140">
        <v>130.444</v>
      </c>
    </row>
    <row r="13" spans="1:5" ht="15">
      <c r="A13" s="57" t="s">
        <v>32</v>
      </c>
      <c r="B13" s="58">
        <v>276.033</v>
      </c>
      <c r="C13" s="58">
        <v>125.553</v>
      </c>
      <c r="D13" s="58">
        <v>284.164</v>
      </c>
      <c r="E13" s="140">
        <v>133.048</v>
      </c>
    </row>
    <row r="14" spans="1:5" ht="15">
      <c r="A14" s="57" t="s">
        <v>33</v>
      </c>
      <c r="B14" s="58">
        <v>282.999</v>
      </c>
      <c r="C14" s="58">
        <v>124.601</v>
      </c>
      <c r="D14" s="58">
        <v>268.174</v>
      </c>
      <c r="E14" s="140">
        <v>126.521</v>
      </c>
    </row>
    <row r="15" spans="1:5" ht="15.75" thickBot="1">
      <c r="A15" s="59" t="s">
        <v>34</v>
      </c>
      <c r="B15" s="60">
        <v>263.59</v>
      </c>
      <c r="C15" s="60">
        <v>133.77</v>
      </c>
      <c r="D15" s="60">
        <v>258.949</v>
      </c>
      <c r="E15" s="141">
        <v>136.834</v>
      </c>
    </row>
    <row r="16" spans="1:5" ht="15.75" thickBot="1">
      <c r="A16" s="30" t="s">
        <v>42</v>
      </c>
      <c r="B16" s="47">
        <v>286.3</v>
      </c>
      <c r="C16" s="48">
        <v>136.6</v>
      </c>
      <c r="D16" s="48">
        <v>277.596</v>
      </c>
      <c r="E16" s="49">
        <v>137.104</v>
      </c>
    </row>
    <row r="17" spans="1:5" ht="18.75">
      <c r="A17" s="161" t="s">
        <v>5</v>
      </c>
      <c r="B17" s="162"/>
      <c r="C17" s="162"/>
      <c r="D17" s="162"/>
      <c r="E17" s="163"/>
    </row>
    <row r="18" spans="1:5" ht="15.75" thickBot="1">
      <c r="A18" s="56" t="s">
        <v>6</v>
      </c>
      <c r="B18" s="61">
        <v>269.021</v>
      </c>
      <c r="C18" s="61">
        <v>131.358</v>
      </c>
      <c r="D18" s="61">
        <v>263.212</v>
      </c>
      <c r="E18" s="62">
        <v>127.406</v>
      </c>
    </row>
    <row r="19" spans="1:5" ht="15.75" thickBot="1">
      <c r="A19" s="30" t="s">
        <v>43</v>
      </c>
      <c r="B19" s="63">
        <v>269.021</v>
      </c>
      <c r="C19" s="63">
        <v>131.358</v>
      </c>
      <c r="D19" s="63">
        <v>263.212</v>
      </c>
      <c r="E19" s="64">
        <v>127.406</v>
      </c>
    </row>
    <row r="20" spans="1:5" ht="18.75">
      <c r="A20" s="161" t="s">
        <v>12</v>
      </c>
      <c r="B20" s="162"/>
      <c r="C20" s="162"/>
      <c r="D20" s="162"/>
      <c r="E20" s="163"/>
    </row>
    <row r="21" spans="1:5" ht="15.75" thickBot="1">
      <c r="A21" s="2" t="s">
        <v>13</v>
      </c>
      <c r="B21" s="45">
        <v>302.452</v>
      </c>
      <c r="C21" s="45">
        <v>140.905</v>
      </c>
      <c r="D21" s="45">
        <v>301.086</v>
      </c>
      <c r="E21" s="142">
        <v>140.178</v>
      </c>
    </row>
    <row r="22" spans="1:5" ht="15.75" thickBot="1">
      <c r="A22" s="30" t="s">
        <v>44</v>
      </c>
      <c r="B22" s="50">
        <v>302.452</v>
      </c>
      <c r="C22" s="50">
        <v>140.905</v>
      </c>
      <c r="D22" s="50">
        <v>301.086</v>
      </c>
      <c r="E22" s="143">
        <v>140.178</v>
      </c>
    </row>
    <row r="23" spans="1:5" ht="16.5" thickBot="1">
      <c r="A23" s="35" t="s">
        <v>45</v>
      </c>
      <c r="B23" s="51">
        <v>285.43</v>
      </c>
      <c r="C23" s="51">
        <v>136.5</v>
      </c>
      <c r="D23" s="51">
        <v>277.033</v>
      </c>
      <c r="E23" s="52">
        <v>136.527</v>
      </c>
    </row>
    <row r="24" spans="1:5" ht="15.75" thickBot="1">
      <c r="A24" s="30" t="s">
        <v>23</v>
      </c>
      <c r="B24" s="50" t="s">
        <v>74</v>
      </c>
      <c r="C24" s="50">
        <v>171.12</v>
      </c>
      <c r="D24" s="50" t="s">
        <v>67</v>
      </c>
      <c r="E24" s="143">
        <v>174.2</v>
      </c>
    </row>
  </sheetData>
  <sheetProtection/>
  <mergeCells count="9">
    <mergeCell ref="A3:A5"/>
    <mergeCell ref="B3:C4"/>
    <mergeCell ref="A1:E1"/>
    <mergeCell ref="A6:E6"/>
    <mergeCell ref="A17:E17"/>
    <mergeCell ref="A20:E20"/>
    <mergeCell ref="D2:E2"/>
    <mergeCell ref="D3:E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J31" sqref="J31"/>
    </sheetView>
  </sheetViews>
  <sheetFormatPr defaultColWidth="9.140625" defaultRowHeight="15"/>
  <cols>
    <col min="1" max="1" width="21.8515625" style="0" bestFit="1" customWidth="1"/>
    <col min="4" max="4" width="8.7109375" style="0" bestFit="1" customWidth="1"/>
    <col min="7" max="7" width="9.140625" style="0" customWidth="1"/>
    <col min="9" max="9" width="14.57421875" style="0" customWidth="1"/>
    <col min="10" max="10" width="16.421875" style="0" customWidth="1"/>
  </cols>
  <sheetData>
    <row r="1" spans="1:7" ht="40.5" customHeight="1">
      <c r="A1" s="168" t="s">
        <v>57</v>
      </c>
      <c r="B1" s="168"/>
      <c r="C1" s="168"/>
      <c r="D1" s="168"/>
      <c r="E1" s="168"/>
      <c r="F1" s="168"/>
      <c r="G1" s="168"/>
    </row>
    <row r="2" spans="1:7" ht="21">
      <c r="A2" s="86"/>
      <c r="B2" s="166" t="s">
        <v>68</v>
      </c>
      <c r="C2" s="166"/>
      <c r="D2" s="167"/>
      <c r="E2" s="166" t="s">
        <v>77</v>
      </c>
      <c r="F2" s="166"/>
      <c r="G2" s="167"/>
    </row>
    <row r="3" spans="1:7" ht="15">
      <c r="A3" s="84"/>
      <c r="B3" s="85" t="s">
        <v>58</v>
      </c>
      <c r="C3" s="85" t="s">
        <v>59</v>
      </c>
      <c r="D3" s="76" t="s">
        <v>60</v>
      </c>
      <c r="E3" s="85" t="s">
        <v>58</v>
      </c>
      <c r="F3" s="85" t="s">
        <v>59</v>
      </c>
      <c r="G3" s="76" t="s">
        <v>60</v>
      </c>
    </row>
    <row r="4" spans="1:7" ht="15">
      <c r="A4" s="57" t="s">
        <v>61</v>
      </c>
      <c r="B4" s="78">
        <v>72.40756891096606</v>
      </c>
      <c r="C4" s="78">
        <v>52.869849784820985</v>
      </c>
      <c r="D4" s="79">
        <v>68.69338423482986</v>
      </c>
      <c r="E4" s="78">
        <v>65.40247717116003</v>
      </c>
      <c r="F4" s="78">
        <v>48.117528086520196</v>
      </c>
      <c r="G4" s="79">
        <v>62.5476628086439</v>
      </c>
    </row>
    <row r="5" spans="1:7" ht="15">
      <c r="A5" s="57" t="s">
        <v>62</v>
      </c>
      <c r="B5" s="78">
        <v>66.58970547675335</v>
      </c>
      <c r="C5" s="78">
        <v>35.575539745995</v>
      </c>
      <c r="D5" s="79">
        <v>45.126697042133316</v>
      </c>
      <c r="E5" s="78">
        <v>77.52879644165358</v>
      </c>
      <c r="F5" s="78">
        <v>38.81753052454883</v>
      </c>
      <c r="G5" s="79">
        <v>50.68045539790915</v>
      </c>
    </row>
    <row r="6" spans="1:7" ht="15">
      <c r="A6" s="57" t="s">
        <v>63</v>
      </c>
      <c r="B6" s="77">
        <v>22.83982441807132</v>
      </c>
      <c r="C6" s="77">
        <v>46.96406593317261</v>
      </c>
      <c r="D6" s="80">
        <v>42.90058553612541</v>
      </c>
      <c r="E6" s="77">
        <v>23.79752336157135</v>
      </c>
      <c r="F6" s="77">
        <v>46.02230243417689</v>
      </c>
      <c r="G6" s="80">
        <v>42.27876695208907</v>
      </c>
    </row>
    <row r="7" spans="1:8" ht="15.75">
      <c r="A7" s="81" t="s">
        <v>64</v>
      </c>
      <c r="B7" s="82">
        <v>67.3506948357181</v>
      </c>
      <c r="C7" s="82">
        <v>45.85692054423641</v>
      </c>
      <c r="D7" s="83">
        <v>57.58657129460254</v>
      </c>
      <c r="E7" s="82">
        <v>62.94906794073155</v>
      </c>
      <c r="F7" s="82">
        <v>44.953797411683226</v>
      </c>
      <c r="G7" s="83">
        <v>55.45864099631025</v>
      </c>
      <c r="H7" s="135"/>
    </row>
    <row r="8" spans="1:7" ht="15">
      <c r="A8" s="86" t="s">
        <v>23</v>
      </c>
      <c r="B8" s="108">
        <v>73.16</v>
      </c>
      <c r="C8" s="107" t="s">
        <v>67</v>
      </c>
      <c r="D8" s="109" t="s">
        <v>67</v>
      </c>
      <c r="E8" s="108">
        <v>28.997989163614164</v>
      </c>
      <c r="F8" s="107" t="s">
        <v>67</v>
      </c>
      <c r="G8" s="109" t="s">
        <v>67</v>
      </c>
    </row>
    <row r="10" spans="5:6" ht="15">
      <c r="E10" s="135"/>
      <c r="F10" s="135"/>
    </row>
  </sheetData>
  <sheetProtection/>
  <mergeCells count="3">
    <mergeCell ref="B2:D2"/>
    <mergeCell ref="E2:G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1" max="1" width="27.00390625" style="0" customWidth="1"/>
    <col min="2" max="2" width="22.7109375" style="0" customWidth="1"/>
    <col min="3" max="3" width="22.00390625" style="0" customWidth="1"/>
    <col min="5" max="5" width="9.8515625" style="0" bestFit="1" customWidth="1"/>
    <col min="7" max="7" width="11.421875" style="0" bestFit="1" customWidth="1"/>
  </cols>
  <sheetData>
    <row r="1" spans="1:3" ht="39" customHeight="1">
      <c r="A1" s="169" t="s">
        <v>78</v>
      </c>
      <c r="B1" s="168"/>
      <c r="C1" s="168"/>
    </row>
    <row r="2" spans="1:3" ht="21">
      <c r="A2" s="120"/>
      <c r="B2" s="106" t="s">
        <v>68</v>
      </c>
      <c r="C2" s="119" t="s">
        <v>77</v>
      </c>
    </row>
    <row r="3" spans="1:3" ht="22.5" customHeight="1">
      <c r="A3" s="172" t="s">
        <v>46</v>
      </c>
      <c r="B3" s="173"/>
      <c r="C3" s="173"/>
    </row>
    <row r="4" spans="1:3" ht="15">
      <c r="A4" s="65" t="s">
        <v>47</v>
      </c>
      <c r="B4" s="126">
        <v>1192470.814</v>
      </c>
      <c r="C4" s="66">
        <v>1441485.17</v>
      </c>
    </row>
    <row r="5" spans="1:7" ht="15">
      <c r="A5" s="67" t="s">
        <v>48</v>
      </c>
      <c r="B5" s="111">
        <v>6391938.896</v>
      </c>
      <c r="C5" s="68">
        <v>7850988.29</v>
      </c>
      <c r="D5" s="16"/>
      <c r="E5" s="132"/>
      <c r="G5" s="132"/>
    </row>
    <row r="6" spans="1:3" ht="15">
      <c r="A6" s="67" t="s">
        <v>49</v>
      </c>
      <c r="B6" s="111">
        <v>722636.9970000001</v>
      </c>
      <c r="C6" s="68">
        <v>214996.26</v>
      </c>
    </row>
    <row r="7" spans="1:3" ht="15">
      <c r="A7" s="67" t="s">
        <v>50</v>
      </c>
      <c r="B7" s="111">
        <v>324329.9353</v>
      </c>
      <c r="C7" s="68">
        <v>233532.42</v>
      </c>
    </row>
    <row r="8" spans="1:3" ht="15">
      <c r="A8" s="69" t="s">
        <v>51</v>
      </c>
      <c r="B8" s="127">
        <v>181612.823</v>
      </c>
      <c r="C8" s="68">
        <v>21243.26</v>
      </c>
    </row>
    <row r="9" spans="1:6" ht="15">
      <c r="A9" s="53" t="s">
        <v>52</v>
      </c>
      <c r="B9" s="128">
        <v>8812989.465300001</v>
      </c>
      <c r="C9" s="54">
        <v>9762245.38</v>
      </c>
      <c r="D9" s="16"/>
      <c r="E9" s="16"/>
      <c r="F9" s="16"/>
    </row>
    <row r="10" spans="1:3" ht="21.75" customHeight="1">
      <c r="A10" s="170" t="s">
        <v>53</v>
      </c>
      <c r="B10" s="171"/>
      <c r="C10" s="171"/>
    </row>
    <row r="11" spans="1:3" ht="15">
      <c r="A11" s="65" t="s">
        <v>82</v>
      </c>
      <c r="B11" s="129">
        <v>1320.408</v>
      </c>
      <c r="C11" s="70">
        <v>1595.43</v>
      </c>
    </row>
    <row r="12" spans="1:3" ht="15">
      <c r="A12" s="67" t="s">
        <v>69</v>
      </c>
      <c r="B12" s="130">
        <v>174.87133333333358</v>
      </c>
      <c r="C12" s="110">
        <v>771.06</v>
      </c>
    </row>
    <row r="13" spans="1:3" ht="15">
      <c r="A13" s="67" t="s">
        <v>70</v>
      </c>
      <c r="B13" s="130">
        <v>1028.1633333333332</v>
      </c>
      <c r="C13" s="110" t="s">
        <v>67</v>
      </c>
    </row>
    <row r="14" spans="1:3" ht="15">
      <c r="A14" s="67" t="s">
        <v>71</v>
      </c>
      <c r="B14" s="111">
        <v>2433.3633334713</v>
      </c>
      <c r="C14" s="68">
        <v>2988.89</v>
      </c>
    </row>
    <row r="15" spans="1:6" ht="15">
      <c r="A15" s="53" t="s">
        <v>52</v>
      </c>
      <c r="B15" s="125">
        <v>4956.806000137967</v>
      </c>
      <c r="C15" s="55">
        <v>5355.37</v>
      </c>
      <c r="E15" s="16"/>
      <c r="F15" s="16"/>
    </row>
    <row r="17" spans="1:2" ht="15">
      <c r="A17" s="73"/>
      <c r="B17" s="73"/>
    </row>
    <row r="29" ht="15">
      <c r="C29" s="16"/>
    </row>
  </sheetData>
  <sheetProtection/>
  <mergeCells count="3">
    <mergeCell ref="A1:C1"/>
    <mergeCell ref="A10:C10"/>
    <mergeCell ref="A3:C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E7" sqref="E7"/>
    </sheetView>
  </sheetViews>
  <sheetFormatPr defaultColWidth="9.140625" defaultRowHeight="15"/>
  <cols>
    <col min="1" max="1" width="26.57421875" style="0" customWidth="1"/>
    <col min="2" max="3" width="20.7109375" style="0" customWidth="1"/>
  </cols>
  <sheetData>
    <row r="1" spans="1:3" ht="44.25" customHeight="1">
      <c r="A1" s="169" t="s">
        <v>79</v>
      </c>
      <c r="B1" s="168"/>
      <c r="C1" s="168"/>
    </row>
    <row r="2" spans="1:3" ht="21">
      <c r="A2" s="120"/>
      <c r="B2" s="105" t="s">
        <v>68</v>
      </c>
      <c r="C2" s="105" t="s">
        <v>77</v>
      </c>
    </row>
    <row r="3" spans="1:3" ht="18.75">
      <c r="A3" s="174" t="s">
        <v>55</v>
      </c>
      <c r="B3" s="175"/>
      <c r="C3" s="175"/>
    </row>
    <row r="4" spans="1:3" ht="15">
      <c r="A4" s="67" t="s">
        <v>48</v>
      </c>
      <c r="B4" s="68">
        <v>1230321.35</v>
      </c>
      <c r="C4" s="68">
        <v>1588825.38</v>
      </c>
    </row>
    <row r="5" spans="1:3" ht="15">
      <c r="A5" s="67" t="s">
        <v>49</v>
      </c>
      <c r="B5" s="68">
        <v>286163.93</v>
      </c>
      <c r="C5" s="68">
        <v>372328.45</v>
      </c>
    </row>
    <row r="6" spans="1:3" ht="15">
      <c r="A6" s="53" t="s">
        <v>52</v>
      </c>
      <c r="B6" s="54">
        <v>1516485.2759999998</v>
      </c>
      <c r="C6" s="54">
        <v>1961153.83</v>
      </c>
    </row>
    <row r="7" spans="1:3" ht="18.75">
      <c r="A7" s="176" t="s">
        <v>56</v>
      </c>
      <c r="B7" s="175"/>
      <c r="C7" s="175"/>
    </row>
    <row r="8" spans="1:3" ht="15">
      <c r="A8" s="67" t="s">
        <v>69</v>
      </c>
      <c r="B8" s="124">
        <v>7.54</v>
      </c>
      <c r="C8" s="111">
        <v>10.51</v>
      </c>
    </row>
    <row r="9" spans="1:3" ht="15">
      <c r="A9" s="67" t="s">
        <v>72</v>
      </c>
      <c r="B9" s="124">
        <v>17.566666666666666</v>
      </c>
      <c r="C9" s="130" t="s">
        <v>67</v>
      </c>
    </row>
    <row r="10" spans="1:3" ht="15">
      <c r="A10" s="67" t="s">
        <v>71</v>
      </c>
      <c r="B10" s="111">
        <v>234.15766666666667</v>
      </c>
      <c r="C10" s="111">
        <v>128.18</v>
      </c>
    </row>
    <row r="11" spans="1:3" ht="15">
      <c r="A11" s="67" t="s">
        <v>73</v>
      </c>
      <c r="B11" s="124">
        <v>2.605666666666666</v>
      </c>
      <c r="C11" s="111">
        <v>1.69</v>
      </c>
    </row>
    <row r="12" spans="1:3" ht="15">
      <c r="A12" s="53" t="s">
        <v>52</v>
      </c>
      <c r="B12" s="125">
        <v>261.87</v>
      </c>
      <c r="C12" s="125">
        <v>140.38</v>
      </c>
    </row>
  </sheetData>
  <sheetProtection/>
  <mergeCells count="3">
    <mergeCell ref="A3:C3"/>
    <mergeCell ref="A7:C7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Шпунгина Екатерина Сергеевна</cp:lastModifiedBy>
  <cp:lastPrinted>2011-05-11T11:09:05Z</cp:lastPrinted>
  <dcterms:created xsi:type="dcterms:W3CDTF">2010-04-06T12:01:25Z</dcterms:created>
  <dcterms:modified xsi:type="dcterms:W3CDTF">2012-08-15T10:38:30Z</dcterms:modified>
  <cp:category/>
  <cp:version/>
  <cp:contentType/>
  <cp:contentStatus/>
</cp:coreProperties>
</file>