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tgc1.local\MainFS\bdef\DE\Общая\диск R\ТГК\Тарифы 2017\Тарифы на электроэнергию\вынужденный режим\тарифная заявка\публикация на сайте\размещено на сайте\"/>
    </mc:Choice>
  </mc:AlternateContent>
  <bookViews>
    <workbookView xWindow="480" yWindow="75" windowWidth="18195" windowHeight="11820" firstSheet="3" activeTab="8"/>
  </bookViews>
  <sheets>
    <sheet name="Раздел 1" sheetId="2" r:id="rId1"/>
    <sheet name="Тарифы" sheetId="1" r:id="rId2"/>
    <sheet name="Раздел 2. ТЭЦ-5 без ДПМ" sheetId="5" r:id="rId3"/>
    <sheet name="Раздел 2. ТЭЦ-7 без ДПМ" sheetId="7" r:id="rId4"/>
    <sheet name="Раздел 2. ТЭЦ-15" sheetId="13" r:id="rId5"/>
    <sheet name="Раздел 2. ТЭЦ-17" sheetId="14" r:id="rId6"/>
    <sheet name="Раздел 2. ТЭЦ-21" sheetId="15" r:id="rId7"/>
    <sheet name="Раздел 2. ПТЭЦ" sheetId="32" r:id="rId8"/>
    <sheet name="Раздел 2. Апатитская ТЭЦ" sheetId="37" r:id="rId9"/>
  </sheets>
  <definedNames>
    <definedName name="_xlnm.Print_Titles" localSheetId="8">'Раздел 2. Апатитская ТЭЦ'!$8:$8</definedName>
    <definedName name="_xlnm.Print_Titles" localSheetId="7">'Раздел 2. ПТЭЦ'!$8:$8</definedName>
    <definedName name="_xlnm.Print_Titles" localSheetId="4">'Раздел 2. ТЭЦ-15'!$8:$8</definedName>
    <definedName name="_xlnm.Print_Titles" localSheetId="5">'Раздел 2. ТЭЦ-17'!$8:$8</definedName>
    <definedName name="_xlnm.Print_Titles" localSheetId="6">'Раздел 2. ТЭЦ-21'!$8:$8</definedName>
    <definedName name="_xlnm.Print_Titles" localSheetId="2">'Раздел 2. ТЭЦ-5 без ДПМ'!$8:$8</definedName>
    <definedName name="_xlnm.Print_Titles" localSheetId="3">'Раздел 2. ТЭЦ-7 без ДПМ'!$8:$8</definedName>
    <definedName name="_xlnm.Print_Area" localSheetId="3">'Раздел 2. ТЭЦ-7 без ДПМ'!$A$1:$F$51</definedName>
  </definedNames>
  <calcPr calcId="162913"/>
</workbook>
</file>

<file path=xl/calcChain.xml><?xml version="1.0" encoding="utf-8"?>
<calcChain xmlns="http://schemas.openxmlformats.org/spreadsheetml/2006/main">
  <c r="D29" i="7" l="1"/>
  <c r="E29" i="7" l="1"/>
  <c r="D15" i="13" l="1"/>
  <c r="D15" i="7" l="1"/>
  <c r="E15" i="7"/>
  <c r="D29" i="5" l="1"/>
  <c r="E29" i="5" l="1"/>
  <c r="D15" i="5"/>
  <c r="D44" i="5" s="1"/>
  <c r="D45" i="5" s="1"/>
  <c r="E15" i="13" l="1"/>
  <c r="E15" i="5" l="1"/>
  <c r="E44" i="5" s="1"/>
  <c r="E45" i="5" s="1"/>
  <c r="F15" i="13" l="1"/>
  <c r="F29" i="7"/>
  <c r="F15" i="7"/>
  <c r="F29" i="5" l="1"/>
  <c r="F15" i="5"/>
  <c r="F44" i="5" s="1"/>
  <c r="F45" i="5" s="1"/>
</calcChain>
</file>

<file path=xl/sharedStrings.xml><?xml version="1.0" encoding="utf-8"?>
<sst xmlns="http://schemas.openxmlformats.org/spreadsheetml/2006/main" count="1122" uniqueCount="148">
  <si>
    <t>№ п/п</t>
  </si>
  <si>
    <t>Субъект ОРЭ</t>
  </si>
  <si>
    <t>Наименование генерирующих объектов</t>
  </si>
  <si>
    <t>Цена на электрическую энергию, руб./МВт.ч (без НДС)</t>
  </si>
  <si>
    <t>Цена на мощность, руб./МВт. в месяц (без НДС)</t>
  </si>
  <si>
    <t>-</t>
  </si>
  <si>
    <t>Автовская ТЭЦ - 15</t>
  </si>
  <si>
    <t>Выборгская ТЭЦ - 17</t>
  </si>
  <si>
    <t>Северная ТЭЦ - 21</t>
  </si>
  <si>
    <t>Петрозаводская ТЭЦ</t>
  </si>
  <si>
    <t>Апатитская ТЭЦ</t>
  </si>
  <si>
    <t>Предложение о размере цен (тарифов)</t>
  </si>
  <si>
    <t>Полное наименование</t>
  </si>
  <si>
    <t>Сокращенное наименование</t>
  </si>
  <si>
    <t>Юридический адрес</t>
  </si>
  <si>
    <t>198188, Российская Федерация, Санкт-Петербург, ул. Броневая, д. 6, литера Б</t>
  </si>
  <si>
    <t>Фактический адрес</t>
  </si>
  <si>
    <t>197198, Санкт-Петербург, БЦ «Арена Холл», пр. Добролюбова, 16, корп.2, литера А</t>
  </si>
  <si>
    <t>ИНН</t>
  </si>
  <si>
    <t>КПП</t>
  </si>
  <si>
    <t>ФИО руководителя</t>
  </si>
  <si>
    <t>Адрес электронной почты</t>
  </si>
  <si>
    <t xml:space="preserve">office@tgc1.ru </t>
  </si>
  <si>
    <t>Контактный телефон</t>
  </si>
  <si>
    <t>+7 (812) 901-36-06</t>
  </si>
  <si>
    <t>Факс</t>
  </si>
  <si>
    <t>+7 (812) 901-34-77</t>
  </si>
  <si>
    <t>Приложение №1</t>
  </si>
  <si>
    <t>Раздел 1. Информация об организации</t>
  </si>
  <si>
    <t>(г.Санкт-Петербург)</t>
  </si>
  <si>
    <t>Наименование показателей</t>
  </si>
  <si>
    <t>Ед.изм.</t>
  </si>
  <si>
    <t>1.</t>
  </si>
  <si>
    <t>Установленная мощность</t>
  </si>
  <si>
    <t>МВт</t>
  </si>
  <si>
    <t>2.</t>
  </si>
  <si>
    <t>Среднегодовое значение положительных разниц объемов располагаемой мощности и объемов потребления  мощности на собственные и (или) хозяйственные нужды</t>
  </si>
  <si>
    <t>3.</t>
  </si>
  <si>
    <t>Производство электрической энергии</t>
  </si>
  <si>
    <t>млн.кВтч</t>
  </si>
  <si>
    <t>4.</t>
  </si>
  <si>
    <t>Полезный отпуск электрической энергии</t>
  </si>
  <si>
    <t>5.</t>
  </si>
  <si>
    <t>Отпуск тепловой энергии с коллекторов</t>
  </si>
  <si>
    <t>тыс.Гкал</t>
  </si>
  <si>
    <t>6.</t>
  </si>
  <si>
    <t>Отпуск тепловой энергии в сеть</t>
  </si>
  <si>
    <t>7.</t>
  </si>
  <si>
    <t>Необходимая валовая выручка  всего:</t>
  </si>
  <si>
    <t>млн.руб.</t>
  </si>
  <si>
    <t>7.1.</t>
  </si>
  <si>
    <t>относимая на электрическую энергию</t>
  </si>
  <si>
    <t>7.2.</t>
  </si>
  <si>
    <t>относимая на электрическую мощность</t>
  </si>
  <si>
    <t>7.3.</t>
  </si>
  <si>
    <t>относимая на тепловую энергию отпускаемую с коллекторов источников</t>
  </si>
  <si>
    <t>8.1.</t>
  </si>
  <si>
    <t>топливо на э/э</t>
  </si>
  <si>
    <t>г/кВтч</t>
  </si>
  <si>
    <t>8.2.</t>
  </si>
  <si>
    <t>топливо на т/э</t>
  </si>
  <si>
    <t>кг/Гкал</t>
  </si>
  <si>
    <t>Реквизиты решения по УРУТ на отпуск электрической и тепловой энергии</t>
  </si>
  <si>
    <t>9.</t>
  </si>
  <si>
    <t>Амортизация</t>
  </si>
  <si>
    <t>10.</t>
  </si>
  <si>
    <t>Показатели численности персонала и фонда оплаты труда по регулируемым видам деятельности</t>
  </si>
  <si>
    <t>10.1.</t>
  </si>
  <si>
    <t>Среднесписочная численность персонала</t>
  </si>
  <si>
    <t>чел.</t>
  </si>
  <si>
    <t>10.2.</t>
  </si>
  <si>
    <t xml:space="preserve">Среднемесячная заработная плата на одного работника </t>
  </si>
  <si>
    <t>тыс. руб./чел.</t>
  </si>
  <si>
    <t>10.3.</t>
  </si>
  <si>
    <t>Реквизиты отраслевого тарифного соглашения (дата утверждения, срок действия)</t>
  </si>
  <si>
    <t>11.</t>
  </si>
  <si>
    <t>Расходы на производство в т.ч.:</t>
  </si>
  <si>
    <t>11.1.</t>
  </si>
  <si>
    <t>относимые на электрическую энергию</t>
  </si>
  <si>
    <t>11.2.</t>
  </si>
  <si>
    <t>относимые на электрическую мощность</t>
  </si>
  <si>
    <t>11.3.</t>
  </si>
  <si>
    <t>относимые на тепловую энергию отпускаемую с коллекторов источников</t>
  </si>
  <si>
    <t>12.</t>
  </si>
  <si>
    <t>Объем перекрестного субсидирования всего, в том числе:</t>
  </si>
  <si>
    <t>12.1.</t>
  </si>
  <si>
    <t>- от производства тепловой энергии</t>
  </si>
  <si>
    <t>12.2.</t>
  </si>
  <si>
    <t>- от производства электрической энергии</t>
  </si>
  <si>
    <t>13.</t>
  </si>
  <si>
    <t>Необходимые расходы из прибыли, в т.ч.</t>
  </si>
  <si>
    <t>13.1.</t>
  </si>
  <si>
    <t>13.2.</t>
  </si>
  <si>
    <t>13.3.</t>
  </si>
  <si>
    <t>14.</t>
  </si>
  <si>
    <t>Капитальные вложения из прибыли (с учетом налога на прибыль), в т.ч.</t>
  </si>
  <si>
    <t>14.1.</t>
  </si>
  <si>
    <t>14.2.</t>
  </si>
  <si>
    <t>14.3.</t>
  </si>
  <si>
    <t>15.</t>
  </si>
  <si>
    <t>Чистая прибыль (убыток)</t>
  </si>
  <si>
    <t>16.</t>
  </si>
  <si>
    <t>Рентабельность продаж (величина прибыли от продажи в каждом рубле выручки).</t>
  </si>
  <si>
    <t>%</t>
  </si>
  <si>
    <t>17.</t>
  </si>
  <si>
    <t>Реквизиты инвестиционной программы (кем утверждена, дата утверждения, номер приказа/решения, Интернет-адрес размещения)</t>
  </si>
  <si>
    <t>Примечания:</t>
  </si>
  <si>
    <t>*</t>
  </si>
  <si>
    <t>При подготовке предложений о размере цен (тарифов) с целью поставки электрической энергии по регулируемым договорам разделы 9, 10, 12, 13, 14 не заполняются.</t>
  </si>
  <si>
    <t>**</t>
  </si>
  <si>
    <t>Примечание:</t>
  </si>
  <si>
    <t>(г.Санкт-Петербург и Ленинградская область)</t>
  </si>
  <si>
    <t>(Республика Карелия)</t>
  </si>
  <si>
    <t>(Мурманская область)</t>
  </si>
  <si>
    <t>на электрическую энергию (мощность), производимую с использованием</t>
  </si>
  <si>
    <t>генерирующих объектов, мощность которых поставляется в вынужденном режиме</t>
  </si>
  <si>
    <t>Приказ Минэнерго от 06.08.2015 №549</t>
  </si>
  <si>
    <t>Правобережная ТЭЦ-5 без ДПМ</t>
  </si>
  <si>
    <t>Василеостровская ТЭЦ-7 без ТГ-3</t>
  </si>
  <si>
    <t>Василеостровская ТЭЦ-7 без ДПМ**</t>
  </si>
  <si>
    <t>Северная ТЭЦ-21**</t>
  </si>
  <si>
    <t>Апатитская ТЭЦ филиала "Кольский" **</t>
  </si>
  <si>
    <t>Петрозаводская ТЭЦ филиала "Карельский"**</t>
  </si>
  <si>
    <t>Выборгская ТЭЦ-17**</t>
  </si>
  <si>
    <t>Автовская ТЭЦ-15 **</t>
  </si>
  <si>
    <t xml:space="preserve"> Правобережная ТЭЦ-5 без ДПМ **</t>
  </si>
  <si>
    <t xml:space="preserve">http://www.tgc1.ru/clients/spb/disclosure/ </t>
  </si>
  <si>
    <t>на 2017 год</t>
  </si>
  <si>
    <t>Приложение №2</t>
  </si>
  <si>
    <t>Предложения на расчетный период регулирования (2017г.)</t>
  </si>
  <si>
    <t>Показатели, утвержденные на базовый период (2016г.)</t>
  </si>
  <si>
    <t>Фактические показатели за год, предшествующий базовому периоду (2015г.)</t>
  </si>
  <si>
    <t>Приложение №2 заполнено в соответствии с логикой заполнения шаблона ЕИАС GRES.DV по расчету тарифов электрических станций, поставляющих мощность в вынужденном режиме</t>
  </si>
  <si>
    <t>УРУТ (удельный расход условного топлива) на э/э</t>
  </si>
  <si>
    <t>УРУТ (удельный расход условного топлива) на т/э</t>
  </si>
  <si>
    <t xml:space="preserve">Приказ Минэнерго от 18.09.14 №624 </t>
  </si>
  <si>
    <t>Приказ Минэнерго от 24.06.2016 №584</t>
  </si>
  <si>
    <t>к предложению ПАО "ТГК-1"                             о размере цен (тарифов) на электрическую энергию (мощность) на 2017 год</t>
  </si>
  <si>
    <t>ПАО "ТГК-1"</t>
  </si>
  <si>
    <t>Публичное акционерное общество "Территориальная генерирующая компания №1"</t>
  </si>
  <si>
    <t>Барвинок Алексей Витальевич - генеральный директор ПАО "ТГК-1"</t>
  </si>
  <si>
    <t>Предложение о размере цен (тарифов) для электростанций ПАО "ТГК-1", осуществляющих поставку  электрической энергии и мощности в вынужденном режиме</t>
  </si>
  <si>
    <t>ПАО «Территориальная генерирующая компания № 1" (ПАО «ТГК-1»)</t>
  </si>
  <si>
    <t>к предложению ПАО "ТГК-1" о размере цен (тарифов) на электрическую энергию (мощность) на 2017 год</t>
  </si>
  <si>
    <t>Раздел 2.  Основные показатели деятельности генерирующих объектов ПАО "ТГК-1"*</t>
  </si>
  <si>
    <t>Коллективный договор ПАО "ТГК-1" на 2016-2017гг., рег.№11537/16-КД от 17.02.2016</t>
  </si>
  <si>
    <t>Коллективный договор ПАО "ТГК-1" на 2014-2016гг., рег.№10308/14-КД от 17.02.2014</t>
  </si>
  <si>
    <t xml:space="preserve">Инвестиционная программа ПАО "ТГК-1" на объектах, осуществляющих производство тепловой энергии по Санкт-Петербургу на 2015-2018гг. (распоряжение Комитета по тарифам СПб от 06.11.2015 №219-р)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</si>
</sst>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64" formatCode="_-* #,##0_р_._-;\-* #,##0_р_._-;_-* &quot;-&quot;_р_._-;_-@_-"/>
    <numFmt numFmtId="165" formatCode="_-* #,##0.00&quot;р.&quot;_-;\-* #,##0.00&quot;р.&quot;_-;_-* &quot;-&quot;??&quot;р.&quot;_-;_-@_-"/>
    <numFmt numFmtId="166" formatCode="_-* #,##0.00_р_._-;\-* #,##0.00_р_._-;_-* &quot;-&quot;??_р_._-;_-@_-"/>
    <numFmt numFmtId="167" formatCode="_-* #,##0_$_-;\-* #,##0_$_-;_-* &quot;-&quot;_$_-;_-@_-"/>
    <numFmt numFmtId="168" formatCode="_-* #,##0.00_$_-;\-* #,##0.00_$_-;_-* &quot;-&quot;??_$_-;_-@_-"/>
    <numFmt numFmtId="169" formatCode="&quot;$&quot;#,##0_);[Red]\(&quot;$&quot;#,##0\)"/>
    <numFmt numFmtId="170" formatCode="_-* #,##0.00&quot;$&quot;_-;\-* #,##0.00&quot;$&quot;_-;_-* &quot;-&quot;??&quot;$&quot;_-;_-@_-"/>
    <numFmt numFmtId="171" formatCode="General_)"/>
    <numFmt numFmtId="172" formatCode="#,##0.000"/>
    <numFmt numFmtId="173" formatCode="#,##0.0"/>
    <numFmt numFmtId="174" formatCode="#,##0.000000"/>
    <numFmt numFmtId="175" formatCode="0.0"/>
  </numFmts>
  <fonts count="30">
    <font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MS Sans Serif"/>
      <family val="2"/>
      <charset val="204"/>
    </font>
    <font>
      <sz val="8"/>
      <name val="Optima"/>
    </font>
    <font>
      <sz val="8"/>
      <name val="Helv"/>
      <charset val="204"/>
    </font>
    <font>
      <sz val="8"/>
      <name val="Helv"/>
    </font>
    <font>
      <sz val="10"/>
      <name val="Arial Cyr"/>
      <family val="2"/>
      <charset val="204"/>
    </font>
    <font>
      <sz val="10"/>
      <name val="Arial Cyr"/>
      <charset val="204"/>
    </font>
    <font>
      <b/>
      <sz val="14"/>
      <name val="Franklin Gothic Medium"/>
      <family val="2"/>
      <charset val="204"/>
    </font>
    <font>
      <b/>
      <sz val="9"/>
      <name val="Tahoma"/>
      <family val="2"/>
      <charset val="204"/>
    </font>
    <font>
      <b/>
      <sz val="10"/>
      <color indexed="12"/>
      <name val="Arial Cyr"/>
      <family val="2"/>
      <charset val="204"/>
    </font>
    <font>
      <sz val="9"/>
      <name val="Tahoma"/>
      <family val="2"/>
      <charset val="204"/>
    </font>
    <font>
      <b/>
      <sz val="12"/>
      <name val="Arial"/>
      <family val="2"/>
      <charset val="204"/>
    </font>
    <font>
      <b/>
      <sz val="14"/>
      <name val="Arial"/>
      <family val="2"/>
      <charset val="204"/>
    </font>
    <font>
      <sz val="12"/>
      <name val="Arial"/>
      <family val="2"/>
      <charset val="204"/>
    </font>
    <font>
      <sz val="10"/>
      <name val="Helv"/>
    </font>
    <font>
      <sz val="10"/>
      <name val="NTHarmonica"/>
    </font>
    <font>
      <sz val="10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u/>
      <sz val="11"/>
      <color theme="1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0"/>
      <color theme="1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7">
    <xf numFmtId="0" fontId="0" fillId="0" borderId="0"/>
    <xf numFmtId="0" fontId="3" fillId="0" borderId="0"/>
    <xf numFmtId="167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7" fillId="0" borderId="0" applyFont="0" applyFill="0" applyBorder="0" applyAlignment="0" applyProtection="0"/>
    <xf numFmtId="170" fontId="3" fillId="0" borderId="0" applyFont="0" applyFill="0" applyBorder="0" applyAlignment="0" applyProtection="0"/>
    <xf numFmtId="0" fontId="8" fillId="0" borderId="0"/>
    <xf numFmtId="0" fontId="9" fillId="0" borderId="0"/>
    <xf numFmtId="0" fontId="10" fillId="0" borderId="0" applyNumberFormat="0">
      <alignment horizontal="left"/>
    </xf>
    <xf numFmtId="171" fontId="11" fillId="0" borderId="9">
      <protection locked="0"/>
    </xf>
    <xf numFmtId="165" fontId="12" fillId="0" borderId="0" applyFont="0" applyFill="0" applyBorder="0" applyAlignment="0" applyProtection="0"/>
    <xf numFmtId="0" fontId="13" fillId="0" borderId="0" applyBorder="0">
      <alignment horizontal="center" vertical="center" wrapText="1"/>
    </xf>
    <xf numFmtId="0" fontId="14" fillId="0" borderId="10" applyBorder="0">
      <alignment horizontal="center" vertical="center" wrapText="1"/>
    </xf>
    <xf numFmtId="171" fontId="15" fillId="3" borderId="9"/>
    <xf numFmtId="4" fontId="16" fillId="4" borderId="6" applyBorder="0">
      <alignment horizontal="right"/>
    </xf>
    <xf numFmtId="0" fontId="17" fillId="0" borderId="0">
      <alignment horizontal="center" vertical="top" wrapText="1"/>
    </xf>
    <xf numFmtId="0" fontId="18" fillId="0" borderId="0">
      <alignment horizontal="center" vertical="center" wrapText="1"/>
    </xf>
    <xf numFmtId="0" fontId="19" fillId="5" borderId="0" applyFill="0">
      <alignment wrapText="1"/>
    </xf>
    <xf numFmtId="0" fontId="12" fillId="0" borderId="0"/>
    <xf numFmtId="0" fontId="20" fillId="0" borderId="0"/>
    <xf numFmtId="49" fontId="19" fillId="0" borderId="0">
      <alignment horizontal="center"/>
    </xf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4" fontId="16" fillId="5" borderId="0" applyBorder="0">
      <alignment horizontal="right"/>
    </xf>
    <xf numFmtId="4" fontId="16" fillId="6" borderId="11" applyBorder="0">
      <alignment horizontal="right"/>
    </xf>
    <xf numFmtId="4" fontId="16" fillId="5" borderId="12" applyBorder="0">
      <alignment horizontal="right"/>
    </xf>
    <xf numFmtId="0" fontId="27" fillId="0" borderId="0" applyNumberFormat="0" applyFill="0" applyBorder="0" applyAlignment="0" applyProtection="0"/>
  </cellStyleXfs>
  <cellXfs count="112">
    <xf numFmtId="0" fontId="0" fillId="0" borderId="0" xfId="0"/>
    <xf numFmtId="0" fontId="5" fillId="0" borderId="6" xfId="1" applyFont="1" applyFill="1" applyBorder="1" applyAlignment="1">
      <alignment horizontal="left" vertical="center" wrapText="1"/>
    </xf>
    <xf numFmtId="4" fontId="5" fillId="0" borderId="7" xfId="1" applyNumberFormat="1" applyFont="1" applyFill="1" applyBorder="1" applyAlignment="1">
      <alignment horizontal="right" vertical="center" wrapText="1"/>
    </xf>
    <xf numFmtId="49" fontId="5" fillId="2" borderId="6" xfId="1" applyNumberFormat="1" applyFont="1" applyFill="1" applyBorder="1" applyAlignment="1" applyProtection="1">
      <alignment horizontal="left" vertical="center" wrapText="1"/>
    </xf>
    <xf numFmtId="4" fontId="5" fillId="2" borderId="7" xfId="1" applyNumberFormat="1" applyFont="1" applyFill="1" applyBorder="1" applyAlignment="1" applyProtection="1">
      <alignment horizontal="right" vertical="center" wrapText="1"/>
    </xf>
    <xf numFmtId="0" fontId="5" fillId="2" borderId="6" xfId="1" applyFont="1" applyFill="1" applyBorder="1" applyAlignment="1">
      <alignment horizontal="left" vertical="top" wrapText="1"/>
    </xf>
    <xf numFmtId="4" fontId="5" fillId="2" borderId="7" xfId="1" applyNumberFormat="1" applyFont="1" applyFill="1" applyBorder="1" applyAlignment="1">
      <alignment horizontal="right" vertical="top" wrapText="1"/>
    </xf>
    <xf numFmtId="4" fontId="5" fillId="0" borderId="7" xfId="1" applyNumberFormat="1" applyFont="1" applyFill="1" applyBorder="1" applyAlignment="1">
      <alignment horizontal="right" vertical="top" wrapText="1"/>
    </xf>
    <xf numFmtId="0" fontId="22" fillId="0" borderId="0" xfId="0" applyFont="1" applyAlignment="1">
      <alignment horizontal="left" vertical="center" wrapText="1"/>
    </xf>
    <xf numFmtId="0" fontId="22" fillId="0" borderId="0" xfId="0" applyFont="1" applyAlignment="1">
      <alignment vertical="center" wrapText="1"/>
    </xf>
    <xf numFmtId="0" fontId="0" fillId="0" borderId="0" xfId="0" applyAlignment="1">
      <alignment horizontal="right"/>
    </xf>
    <xf numFmtId="0" fontId="6" fillId="0" borderId="0" xfId="0" applyFont="1"/>
    <xf numFmtId="0" fontId="23" fillId="0" borderId="0" xfId="0" applyFont="1"/>
    <xf numFmtId="0" fontId="24" fillId="0" borderId="0" xfId="0" applyFont="1" applyAlignment="1"/>
    <xf numFmtId="0" fontId="0" fillId="0" borderId="0" xfId="0" applyAlignment="1">
      <alignment horizontal="left"/>
    </xf>
    <xf numFmtId="0" fontId="25" fillId="0" borderId="0" xfId="0" applyFont="1" applyAlignment="1">
      <alignment horizontal="left"/>
    </xf>
    <xf numFmtId="0" fontId="26" fillId="0" borderId="0" xfId="0" applyFont="1" applyAlignment="1">
      <alignment horizontal="center"/>
    </xf>
    <xf numFmtId="0" fontId="26" fillId="0" borderId="0" xfId="0" applyFont="1" applyAlignment="1">
      <alignment horizontal="center" vertical="center" wrapText="1"/>
    </xf>
    <xf numFmtId="0" fontId="26" fillId="0" borderId="0" xfId="0" applyFont="1"/>
    <xf numFmtId="0" fontId="23" fillId="0" borderId="6" xfId="0" applyFont="1" applyBorder="1" applyAlignment="1">
      <alignment vertical="center" wrapText="1"/>
    </xf>
    <xf numFmtId="0" fontId="26" fillId="0" borderId="0" xfId="0" applyFont="1" applyAlignment="1"/>
    <xf numFmtId="0" fontId="22" fillId="0" borderId="4" xfId="0" applyFont="1" applyBorder="1" applyAlignment="1">
      <alignment horizontal="center" vertical="center" wrapText="1"/>
    </xf>
    <xf numFmtId="0" fontId="22" fillId="0" borderId="4" xfId="0" applyFont="1" applyBorder="1" applyAlignment="1">
      <alignment horizontal="left" vertical="center" wrapText="1"/>
    </xf>
    <xf numFmtId="4" fontId="22" fillId="0" borderId="4" xfId="0" applyNumberFormat="1" applyFont="1" applyBorder="1" applyAlignment="1">
      <alignment horizontal="right" vertical="center" wrapText="1"/>
    </xf>
    <xf numFmtId="0" fontId="22" fillId="0" borderId="6" xfId="0" applyFont="1" applyBorder="1" applyAlignment="1">
      <alignment horizontal="center" vertical="center" wrapText="1"/>
    </xf>
    <xf numFmtId="0" fontId="22" fillId="0" borderId="6" xfId="0" applyFont="1" applyBorder="1" applyAlignment="1">
      <alignment horizontal="left" vertical="center" wrapText="1"/>
    </xf>
    <xf numFmtId="4" fontId="22" fillId="0" borderId="6" xfId="0" applyNumberFormat="1" applyFont="1" applyBorder="1" applyAlignment="1">
      <alignment horizontal="right" vertical="center" wrapText="1"/>
    </xf>
    <xf numFmtId="0" fontId="24" fillId="0" borderId="6" xfId="0" applyFont="1" applyBorder="1" applyAlignment="1">
      <alignment horizontal="center" vertical="center" wrapText="1"/>
    </xf>
    <xf numFmtId="0" fontId="24" fillId="0" borderId="6" xfId="0" applyFont="1" applyBorder="1" applyAlignment="1">
      <alignment horizontal="left" vertical="center" wrapText="1"/>
    </xf>
    <xf numFmtId="4" fontId="24" fillId="0" borderId="6" xfId="0" applyNumberFormat="1" applyFont="1" applyBorder="1" applyAlignment="1">
      <alignment horizontal="right" vertical="center" wrapText="1"/>
    </xf>
    <xf numFmtId="4" fontId="22" fillId="0" borderId="6" xfId="0" applyNumberFormat="1" applyFont="1" applyFill="1" applyBorder="1" applyAlignment="1">
      <alignment horizontal="right" vertical="center" wrapText="1"/>
    </xf>
    <xf numFmtId="0" fontId="29" fillId="0" borderId="6" xfId="0" applyFont="1" applyBorder="1" applyAlignment="1">
      <alignment horizontal="center" vertical="center" wrapText="1"/>
    </xf>
    <xf numFmtId="172" fontId="29" fillId="0" borderId="6" xfId="0" applyNumberFormat="1" applyFont="1" applyBorder="1" applyAlignment="1">
      <alignment horizontal="right" vertical="center" wrapText="1"/>
    </xf>
    <xf numFmtId="3" fontId="22" fillId="0" borderId="6" xfId="0" applyNumberFormat="1" applyFont="1" applyBorder="1" applyAlignment="1">
      <alignment horizontal="center" vertical="center" wrapText="1"/>
    </xf>
    <xf numFmtId="3" fontId="22" fillId="0" borderId="6" xfId="0" applyNumberFormat="1" applyFont="1" applyBorder="1" applyAlignment="1">
      <alignment horizontal="right" vertical="center" wrapText="1"/>
    </xf>
    <xf numFmtId="0" fontId="22" fillId="0" borderId="6" xfId="0" applyFont="1" applyFill="1" applyBorder="1" applyAlignment="1">
      <alignment horizontal="center" vertical="center" wrapText="1"/>
    </xf>
    <xf numFmtId="0" fontId="22" fillId="0" borderId="6" xfId="0" applyFont="1" applyFill="1" applyBorder="1" applyAlignment="1">
      <alignment horizontal="left" vertical="center" wrapText="1"/>
    </xf>
    <xf numFmtId="0" fontId="24" fillId="0" borderId="6" xfId="0" applyFont="1" applyFill="1" applyBorder="1" applyAlignment="1">
      <alignment horizontal="center" vertical="center" wrapText="1"/>
    </xf>
    <xf numFmtId="49" fontId="22" fillId="0" borderId="6" xfId="0" applyNumberFormat="1" applyFont="1" applyBorder="1" applyAlignment="1">
      <alignment horizontal="left" vertical="center" wrapText="1"/>
    </xf>
    <xf numFmtId="0" fontId="24" fillId="0" borderId="6" xfId="0" applyFont="1" applyBorder="1" applyAlignment="1">
      <alignment horizontal="center" vertical="center"/>
    </xf>
    <xf numFmtId="0" fontId="28" fillId="0" borderId="6" xfId="0" applyFont="1" applyBorder="1" applyAlignment="1">
      <alignment horizontal="center" vertical="center"/>
    </xf>
    <xf numFmtId="4" fontId="22" fillId="0" borderId="6" xfId="0" applyNumberFormat="1" applyFont="1" applyBorder="1" applyAlignment="1">
      <alignment horizontal="right" vertical="center"/>
    </xf>
    <xf numFmtId="0" fontId="22" fillId="0" borderId="0" xfId="0" applyFont="1"/>
    <xf numFmtId="0" fontId="24" fillId="0" borderId="0" xfId="0" applyFont="1"/>
    <xf numFmtId="0" fontId="22" fillId="0" borderId="0" xfId="0" applyFont="1" applyAlignment="1">
      <alignment horizontal="right" vertical="top"/>
    </xf>
    <xf numFmtId="4" fontId="22" fillId="0" borderId="6" xfId="0" applyNumberFormat="1" applyFont="1" applyBorder="1" applyAlignment="1">
      <alignment vertical="center" wrapText="1"/>
    </xf>
    <xf numFmtId="0" fontId="24" fillId="0" borderId="0" xfId="0" applyFont="1" applyFill="1" applyBorder="1" applyAlignment="1">
      <alignment horizontal="center" vertical="center" wrapText="1"/>
    </xf>
    <xf numFmtId="0" fontId="24" fillId="0" borderId="0" xfId="0" applyFont="1" applyAlignment="1">
      <alignment horizontal="center"/>
    </xf>
    <xf numFmtId="4" fontId="0" fillId="0" borderId="0" xfId="0" applyNumberFormat="1"/>
    <xf numFmtId="4" fontId="22" fillId="0" borderId="6" xfId="0" applyNumberFormat="1" applyFont="1" applyBorder="1" applyAlignment="1">
      <alignment vertical="center"/>
    </xf>
    <xf numFmtId="4" fontId="24" fillId="0" borderId="6" xfId="0" applyNumberFormat="1" applyFont="1" applyFill="1" applyBorder="1" applyAlignment="1">
      <alignment horizontal="right" vertical="center" wrapText="1"/>
    </xf>
    <xf numFmtId="3" fontId="22" fillId="0" borderId="6" xfId="0" applyNumberFormat="1" applyFont="1" applyFill="1" applyBorder="1" applyAlignment="1">
      <alignment horizontal="center" vertical="center" wrapText="1"/>
    </xf>
    <xf numFmtId="3" fontId="0" fillId="0" borderId="0" xfId="0" applyNumberFormat="1"/>
    <xf numFmtId="0" fontId="0" fillId="0" borderId="6" xfId="0" applyBorder="1"/>
    <xf numFmtId="0" fontId="24" fillId="0" borderId="6" xfId="0" applyFont="1" applyBorder="1" applyAlignment="1">
      <alignment vertical="center" wrapText="1"/>
    </xf>
    <xf numFmtId="0" fontId="22" fillId="0" borderId="4" xfId="0" applyFont="1" applyFill="1" applyBorder="1" applyAlignment="1">
      <alignment horizontal="center" vertical="center" wrapText="1"/>
    </xf>
    <xf numFmtId="0" fontId="22" fillId="0" borderId="4" xfId="0" applyFont="1" applyFill="1" applyBorder="1" applyAlignment="1">
      <alignment horizontal="left" vertical="center" wrapText="1"/>
    </xf>
    <xf numFmtId="0" fontId="24" fillId="0" borderId="6" xfId="0" applyFont="1" applyFill="1" applyBorder="1" applyAlignment="1">
      <alignment horizontal="left" vertical="center" wrapText="1"/>
    </xf>
    <xf numFmtId="174" fontId="0" fillId="0" borderId="0" xfId="0" applyNumberFormat="1"/>
    <xf numFmtId="0" fontId="29" fillId="0" borderId="6" xfId="0" applyFont="1" applyFill="1" applyBorder="1" applyAlignment="1">
      <alignment horizontal="center" vertical="center" wrapText="1"/>
    </xf>
    <xf numFmtId="49" fontId="22" fillId="0" borderId="6" xfId="0" applyNumberFormat="1" applyFont="1" applyFill="1" applyBorder="1" applyAlignment="1">
      <alignment horizontal="left" vertical="center" wrapText="1"/>
    </xf>
    <xf numFmtId="0" fontId="24" fillId="0" borderId="6" xfId="0" applyFont="1" applyFill="1" applyBorder="1" applyAlignment="1">
      <alignment horizontal="center" vertical="center"/>
    </xf>
    <xf numFmtId="0" fontId="28" fillId="0" borderId="6" xfId="0" applyFont="1" applyFill="1" applyBorder="1" applyAlignment="1">
      <alignment horizontal="center" vertical="center"/>
    </xf>
    <xf numFmtId="4" fontId="22" fillId="0" borderId="6" xfId="0" applyNumberFormat="1" applyFont="1" applyFill="1" applyBorder="1" applyAlignment="1">
      <alignment vertical="center"/>
    </xf>
    <xf numFmtId="173" fontId="0" fillId="0" borderId="0" xfId="0" applyNumberFormat="1"/>
    <xf numFmtId="0" fontId="22" fillId="0" borderId="14" xfId="0" applyFont="1" applyBorder="1" applyAlignment="1">
      <alignment horizontal="center" vertical="center" wrapText="1"/>
    </xf>
    <xf numFmtId="173" fontId="22" fillId="0" borderId="6" xfId="0" applyNumberFormat="1" applyFont="1" applyFill="1" applyBorder="1" applyAlignment="1">
      <alignment horizontal="right" vertical="center" wrapText="1"/>
    </xf>
    <xf numFmtId="175" fontId="22" fillId="0" borderId="7" xfId="0" applyNumberFormat="1" applyFont="1" applyFill="1" applyBorder="1" applyAlignment="1">
      <alignment vertical="center" wrapText="1"/>
    </xf>
    <xf numFmtId="0" fontId="22" fillId="0" borderId="0" xfId="0" applyFont="1" applyAlignment="1">
      <alignment horizontal="right" vertical="top" wrapText="1"/>
    </xf>
    <xf numFmtId="175" fontId="22" fillId="0" borderId="6" xfId="0" applyNumberFormat="1" applyFont="1" applyFill="1" applyBorder="1" applyAlignment="1">
      <alignment vertical="center" wrapText="1"/>
    </xf>
    <xf numFmtId="173" fontId="22" fillId="0" borderId="4" xfId="0" applyNumberFormat="1" applyFont="1" applyFill="1" applyBorder="1" applyAlignment="1">
      <alignment horizontal="right" vertical="center" wrapText="1"/>
    </xf>
    <xf numFmtId="4" fontId="29" fillId="0" borderId="6" xfId="0" applyNumberFormat="1" applyFont="1" applyBorder="1" applyAlignment="1">
      <alignment horizontal="right" vertical="center" wrapText="1"/>
    </xf>
    <xf numFmtId="0" fontId="22" fillId="0" borderId="0" xfId="0" applyFont="1" applyAlignment="1">
      <alignment horizontal="left" vertical="center" wrapText="1"/>
    </xf>
    <xf numFmtId="0" fontId="23" fillId="0" borderId="13" xfId="0" applyFont="1" applyBorder="1" applyAlignment="1">
      <alignment horizontal="left" vertical="center" wrapText="1"/>
    </xf>
    <xf numFmtId="0" fontId="23" fillId="0" borderId="7" xfId="0" applyFont="1" applyBorder="1" applyAlignment="1">
      <alignment horizontal="left" vertical="center" wrapText="1"/>
    </xf>
    <xf numFmtId="0" fontId="27" fillId="0" borderId="13" xfId="26" applyBorder="1" applyAlignment="1">
      <alignment horizontal="left" vertical="center" wrapText="1"/>
    </xf>
    <xf numFmtId="49" fontId="23" fillId="0" borderId="13" xfId="0" applyNumberFormat="1" applyFont="1" applyBorder="1" applyAlignment="1">
      <alignment horizontal="left" vertical="center" wrapText="1"/>
    </xf>
    <xf numFmtId="49" fontId="23" fillId="0" borderId="7" xfId="0" applyNumberFormat="1" applyFont="1" applyBorder="1" applyAlignment="1">
      <alignment horizontal="left" vertical="center" wrapText="1"/>
    </xf>
    <xf numFmtId="0" fontId="26" fillId="0" borderId="0" xfId="0" applyFont="1" applyAlignment="1">
      <alignment horizontal="center" vertical="center" wrapText="1"/>
    </xf>
    <xf numFmtId="0" fontId="2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3" fontId="5" fillId="0" borderId="2" xfId="1" applyNumberFormat="1" applyFont="1" applyFill="1" applyBorder="1" applyAlignment="1">
      <alignment horizontal="center" vertical="top"/>
    </xf>
    <xf numFmtId="3" fontId="5" fillId="0" borderId="8" xfId="1" applyNumberFormat="1" applyFont="1" applyFill="1" applyBorder="1" applyAlignment="1">
      <alignment horizontal="center" vertical="top"/>
    </xf>
    <xf numFmtId="3" fontId="5" fillId="0" borderId="4" xfId="1" applyNumberFormat="1" applyFont="1" applyFill="1" applyBorder="1" applyAlignment="1">
      <alignment horizontal="center" vertical="top"/>
    </xf>
    <xf numFmtId="0" fontId="5" fillId="0" borderId="2" xfId="1" applyFont="1" applyFill="1" applyBorder="1" applyAlignment="1">
      <alignment horizontal="center" vertical="top" wrapText="1"/>
    </xf>
    <xf numFmtId="0" fontId="5" fillId="0" borderId="8" xfId="1" applyFont="1" applyFill="1" applyBorder="1" applyAlignment="1">
      <alignment horizontal="center" vertical="top" wrapText="1"/>
    </xf>
    <xf numFmtId="0" fontId="5" fillId="0" borderId="4" xfId="1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2" xfId="1" applyFont="1" applyFill="1" applyBorder="1" applyAlignment="1">
      <alignment horizontal="center" vertical="center"/>
    </xf>
    <xf numFmtId="0" fontId="4" fillId="0" borderId="4" xfId="1" applyFont="1" applyFill="1" applyBorder="1" applyAlignment="1">
      <alignment horizontal="center" vertical="center"/>
    </xf>
    <xf numFmtId="0" fontId="4" fillId="0" borderId="2" xfId="1" applyFont="1" applyFill="1" applyBorder="1" applyAlignment="1">
      <alignment horizontal="center" vertical="center" wrapText="1"/>
    </xf>
    <xf numFmtId="0" fontId="4" fillId="0" borderId="4" xfId="1" applyFont="1" applyFill="1" applyBorder="1" applyAlignment="1">
      <alignment horizontal="center" vertical="center" wrapText="1"/>
    </xf>
    <xf numFmtId="0" fontId="4" fillId="0" borderId="3" xfId="1" applyFont="1" applyFill="1" applyBorder="1" applyAlignment="1">
      <alignment horizontal="center" vertical="center" wrapText="1"/>
    </xf>
    <xf numFmtId="0" fontId="4" fillId="0" borderId="5" xfId="1" applyFont="1" applyFill="1" applyBorder="1" applyAlignment="1">
      <alignment horizontal="center" vertical="center" wrapText="1"/>
    </xf>
    <xf numFmtId="0" fontId="22" fillId="0" borderId="0" xfId="0" applyFont="1" applyAlignment="1">
      <alignment horizontal="left" vertical="top" wrapText="1"/>
    </xf>
    <xf numFmtId="0" fontId="22" fillId="0" borderId="0" xfId="0" applyFont="1" applyAlignment="1">
      <alignment horizontal="left"/>
    </xf>
    <xf numFmtId="0" fontId="22" fillId="0" borderId="0" xfId="0" applyFont="1" applyAlignment="1">
      <alignment horizontal="left" vertical="center" wrapText="1"/>
    </xf>
    <xf numFmtId="0" fontId="26" fillId="0" borderId="0" xfId="0" applyFont="1" applyAlignment="1">
      <alignment horizontal="center" vertical="top" wrapText="1"/>
    </xf>
    <xf numFmtId="0" fontId="24" fillId="0" borderId="2" xfId="0" applyFont="1" applyBorder="1" applyAlignment="1">
      <alignment horizontal="center" vertical="center"/>
    </xf>
    <xf numFmtId="0" fontId="24" fillId="0" borderId="4" xfId="0" applyFont="1" applyBorder="1" applyAlignment="1">
      <alignment horizontal="center" vertical="center"/>
    </xf>
    <xf numFmtId="0" fontId="24" fillId="0" borderId="2" xfId="0" applyFont="1" applyBorder="1" applyAlignment="1">
      <alignment horizontal="left" vertical="center" wrapText="1"/>
    </xf>
    <xf numFmtId="0" fontId="24" fillId="0" borderId="4" xfId="0" applyFont="1" applyBorder="1" applyAlignment="1">
      <alignment horizontal="left" vertical="center" wrapText="1"/>
    </xf>
    <xf numFmtId="0" fontId="28" fillId="0" borderId="2" xfId="0" applyFont="1" applyBorder="1" applyAlignment="1">
      <alignment horizontal="center" vertical="center"/>
    </xf>
    <xf numFmtId="0" fontId="28" fillId="0" borderId="4" xfId="0" applyFont="1" applyBorder="1" applyAlignment="1">
      <alignment horizontal="center" vertical="center"/>
    </xf>
    <xf numFmtId="0" fontId="22" fillId="0" borderId="13" xfId="0" applyFont="1" applyBorder="1" applyAlignment="1">
      <alignment horizontal="center" vertical="center" wrapText="1"/>
    </xf>
    <xf numFmtId="0" fontId="22" fillId="0" borderId="15" xfId="0" applyFont="1" applyBorder="1" applyAlignment="1">
      <alignment horizontal="center" vertical="center" wrapText="1"/>
    </xf>
    <xf numFmtId="0" fontId="22" fillId="0" borderId="7" xfId="0" applyFont="1" applyBorder="1" applyAlignment="1">
      <alignment horizontal="center" vertical="center" wrapText="1"/>
    </xf>
    <xf numFmtId="0" fontId="27" fillId="0" borderId="13" xfId="26" applyBorder="1" applyAlignment="1">
      <alignment horizontal="center" vertical="center" wrapText="1"/>
    </xf>
    <xf numFmtId="0" fontId="27" fillId="0" borderId="15" xfId="26" applyBorder="1" applyAlignment="1">
      <alignment horizontal="center" vertical="center" wrapText="1"/>
    </xf>
    <xf numFmtId="0" fontId="27" fillId="0" borderId="7" xfId="26" applyBorder="1" applyAlignment="1">
      <alignment horizontal="center" vertical="center" wrapText="1"/>
    </xf>
    <xf numFmtId="0" fontId="0" fillId="0" borderId="0" xfId="0" applyAlignment="1">
      <alignment horizontal="center"/>
    </xf>
  </cellXfs>
  <cellStyles count="27">
    <cellStyle name="Comma [0]_laroux" xfId="2"/>
    <cellStyle name="Comma_laroux" xfId="3"/>
    <cellStyle name="Currency [0]" xfId="4"/>
    <cellStyle name="Currency_laroux" xfId="5"/>
    <cellStyle name="Normal_ASUS" xfId="6"/>
    <cellStyle name="Normal1" xfId="7"/>
    <cellStyle name="Price_Body" xfId="8"/>
    <cellStyle name="Беззащитный" xfId="9"/>
    <cellStyle name="Гиперссылка" xfId="26" builtinId="8"/>
    <cellStyle name="Денежный 2" xfId="10"/>
    <cellStyle name="Заголовок" xfId="11"/>
    <cellStyle name="ЗаголовокСтолбца" xfId="12"/>
    <cellStyle name="Защитный" xfId="13"/>
    <cellStyle name="Значение" xfId="14"/>
    <cellStyle name="Мои наименования показателей" xfId="17"/>
    <cellStyle name="Мой заголовок" xfId="15"/>
    <cellStyle name="Мой заголовок листа" xfId="16"/>
    <cellStyle name="Обычный" xfId="0" builtinId="0"/>
    <cellStyle name="Обычный 2" xfId="1"/>
    <cellStyle name="Обычный 3" xfId="18"/>
    <cellStyle name="Стиль 1" xfId="19"/>
    <cellStyle name="Текстовый" xfId="20"/>
    <cellStyle name="Тысячи [0]_3Com" xfId="21"/>
    <cellStyle name="Тысячи_3Com" xfId="22"/>
    <cellStyle name="Формула" xfId="23"/>
    <cellStyle name="ФормулаВБ" xfId="24"/>
    <cellStyle name="ФормулаНаКонтроль" xfId="2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office@tgc1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tgc1.ru/clients/spb/disclosure/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tgc1.ru/clients/spb/disclosure/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www.tgc1.ru/clients/spb/disclosure/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://www.tgc1.ru/clients/spb/disclosure/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://www.tgc1.ru/clients/spb/disclosure/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5"/>
  <sheetViews>
    <sheetView workbookViewId="0">
      <selection activeCell="B23" sqref="B23:C23"/>
    </sheetView>
  </sheetViews>
  <sheetFormatPr defaultRowHeight="15"/>
  <cols>
    <col min="1" max="1" width="36.85546875" customWidth="1"/>
    <col min="2" max="2" width="29" customWidth="1"/>
    <col min="3" max="3" width="27.5703125" customWidth="1"/>
  </cols>
  <sheetData>
    <row r="1" spans="1:5">
      <c r="A1" s="12"/>
      <c r="C1" s="13" t="s">
        <v>27</v>
      </c>
      <c r="D1" s="14"/>
      <c r="E1" s="14"/>
    </row>
    <row r="2" spans="1:5" ht="58.5" customHeight="1">
      <c r="A2" s="12"/>
      <c r="C2" s="9" t="s">
        <v>137</v>
      </c>
      <c r="D2" s="9"/>
      <c r="E2" s="9"/>
    </row>
    <row r="3" spans="1:5" ht="16.5" customHeight="1">
      <c r="A3" s="12"/>
      <c r="C3" s="9"/>
      <c r="D3" s="9"/>
      <c r="E3" s="9"/>
    </row>
    <row r="4" spans="1:5">
      <c r="A4" s="12"/>
      <c r="B4" s="12"/>
      <c r="C4" s="15"/>
    </row>
    <row r="5" spans="1:5">
      <c r="A5" s="79" t="s">
        <v>11</v>
      </c>
      <c r="B5" s="79"/>
      <c r="C5" s="79"/>
    </row>
    <row r="6" spans="1:5">
      <c r="A6" s="79" t="s">
        <v>114</v>
      </c>
      <c r="B6" s="79"/>
      <c r="C6" s="79"/>
    </row>
    <row r="7" spans="1:5">
      <c r="A7" s="79" t="s">
        <v>115</v>
      </c>
      <c r="B7" s="79"/>
      <c r="C7" s="79"/>
    </row>
    <row r="8" spans="1:5">
      <c r="A8" s="16"/>
      <c r="B8" s="16"/>
      <c r="C8" s="16"/>
    </row>
    <row r="9" spans="1:5">
      <c r="A9" s="79" t="s">
        <v>127</v>
      </c>
      <c r="B9" s="79"/>
      <c r="C9" s="79"/>
    </row>
    <row r="10" spans="1:5">
      <c r="A10" s="16"/>
      <c r="B10" s="16"/>
      <c r="C10" s="16"/>
    </row>
    <row r="11" spans="1:5" ht="27" customHeight="1">
      <c r="A11" s="78" t="s">
        <v>139</v>
      </c>
      <c r="B11" s="78"/>
      <c r="C11" s="78"/>
    </row>
    <row r="12" spans="1:5">
      <c r="A12" s="17"/>
      <c r="B12" s="16"/>
      <c r="C12" s="16"/>
    </row>
    <row r="13" spans="1:5">
      <c r="A13" s="17"/>
      <c r="B13" s="16"/>
      <c r="C13" s="16"/>
    </row>
    <row r="14" spans="1:5">
      <c r="A14" s="18" t="s">
        <v>28</v>
      </c>
      <c r="B14" s="12"/>
    </row>
    <row r="15" spans="1:5">
      <c r="A15" s="12"/>
      <c r="B15" s="12"/>
    </row>
    <row r="16" spans="1:5" ht="31.5" customHeight="1">
      <c r="A16" s="19" t="s">
        <v>12</v>
      </c>
      <c r="B16" s="73" t="s">
        <v>139</v>
      </c>
      <c r="C16" s="74"/>
    </row>
    <row r="17" spans="1:3" ht="20.25" customHeight="1">
      <c r="A17" s="19" t="s">
        <v>13</v>
      </c>
      <c r="B17" s="73" t="s">
        <v>138</v>
      </c>
      <c r="C17" s="74"/>
    </row>
    <row r="18" spans="1:3" ht="33" customHeight="1">
      <c r="A18" s="19" t="s">
        <v>14</v>
      </c>
      <c r="B18" s="73" t="s">
        <v>15</v>
      </c>
      <c r="C18" s="74"/>
    </row>
    <row r="19" spans="1:3" ht="33.75" customHeight="1">
      <c r="A19" s="19" t="s">
        <v>16</v>
      </c>
      <c r="B19" s="73" t="s">
        <v>17</v>
      </c>
      <c r="C19" s="74"/>
    </row>
    <row r="20" spans="1:3">
      <c r="A20" s="19" t="s">
        <v>18</v>
      </c>
      <c r="B20" s="73">
        <v>7841312071</v>
      </c>
      <c r="C20" s="74"/>
    </row>
    <row r="21" spans="1:3">
      <c r="A21" s="19" t="s">
        <v>19</v>
      </c>
      <c r="B21" s="73">
        <v>780501001</v>
      </c>
      <c r="C21" s="74"/>
    </row>
    <row r="22" spans="1:3" ht="30.75" customHeight="1">
      <c r="A22" s="19" t="s">
        <v>20</v>
      </c>
      <c r="B22" s="73" t="s">
        <v>140</v>
      </c>
      <c r="C22" s="74"/>
    </row>
    <row r="23" spans="1:3">
      <c r="A23" s="19" t="s">
        <v>21</v>
      </c>
      <c r="B23" s="75" t="s">
        <v>22</v>
      </c>
      <c r="C23" s="74"/>
    </row>
    <row r="24" spans="1:3">
      <c r="A24" s="19" t="s">
        <v>23</v>
      </c>
      <c r="B24" s="76" t="s">
        <v>24</v>
      </c>
      <c r="C24" s="77"/>
    </row>
    <row r="25" spans="1:3">
      <c r="A25" s="19" t="s">
        <v>25</v>
      </c>
      <c r="B25" s="76" t="s">
        <v>26</v>
      </c>
      <c r="C25" s="77"/>
    </row>
  </sheetData>
  <mergeCells count="15">
    <mergeCell ref="A11:C11"/>
    <mergeCell ref="A5:C5"/>
    <mergeCell ref="A6:C6"/>
    <mergeCell ref="A7:C7"/>
    <mergeCell ref="A9:C9"/>
    <mergeCell ref="B22:C22"/>
    <mergeCell ref="B23:C23"/>
    <mergeCell ref="B24:C24"/>
    <mergeCell ref="B25:C25"/>
    <mergeCell ref="B16:C16"/>
    <mergeCell ref="B17:C17"/>
    <mergeCell ref="B18:C18"/>
    <mergeCell ref="B19:C19"/>
    <mergeCell ref="B20:C20"/>
    <mergeCell ref="B21:C21"/>
  </mergeCells>
  <hyperlinks>
    <hyperlink ref="B23" r:id="rId1"/>
  </hyperlinks>
  <pageMargins left="0.7" right="0.7" top="0.75" bottom="0.75" header="0.3" footer="0.3"/>
  <pageSetup paperSize="9" scale="93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6"/>
  <sheetViews>
    <sheetView workbookViewId="0">
      <selection activeCell="K8" sqref="K8"/>
    </sheetView>
  </sheetViews>
  <sheetFormatPr defaultRowHeight="15"/>
  <cols>
    <col min="1" max="1" width="5.5703125" customWidth="1"/>
    <col min="2" max="2" width="21.7109375" bestFit="1" customWidth="1"/>
    <col min="3" max="3" width="37.140625" customWidth="1"/>
    <col min="4" max="4" width="14.140625" customWidth="1"/>
    <col min="5" max="5" width="14.42578125" customWidth="1"/>
  </cols>
  <sheetData>
    <row r="1" spans="1:5">
      <c r="D1" s="8"/>
      <c r="E1" s="8"/>
    </row>
    <row r="2" spans="1:5" ht="42.75" customHeight="1">
      <c r="A2" s="87" t="s">
        <v>141</v>
      </c>
      <c r="B2" s="87"/>
      <c r="C2" s="87"/>
      <c r="D2" s="87"/>
      <c r="E2" s="87"/>
    </row>
    <row r="3" spans="1:5" ht="18.75" customHeight="1">
      <c r="A3" s="87" t="s">
        <v>127</v>
      </c>
      <c r="B3" s="87"/>
      <c r="C3" s="87"/>
      <c r="D3" s="87"/>
      <c r="E3" s="87"/>
    </row>
    <row r="4" spans="1:5" ht="18.75" customHeight="1">
      <c r="A4" s="88"/>
      <c r="B4" s="88"/>
      <c r="C4" s="88"/>
      <c r="D4" s="88"/>
      <c r="E4" s="88"/>
    </row>
    <row r="5" spans="1:5" ht="15" customHeight="1">
      <c r="A5" s="89" t="s">
        <v>0</v>
      </c>
      <c r="B5" s="91" t="s">
        <v>1</v>
      </c>
      <c r="C5" s="91" t="s">
        <v>2</v>
      </c>
      <c r="D5" s="93" t="s">
        <v>3</v>
      </c>
      <c r="E5" s="91" t="s">
        <v>4</v>
      </c>
    </row>
    <row r="6" spans="1:5" ht="63.75" customHeight="1">
      <c r="A6" s="90"/>
      <c r="B6" s="92"/>
      <c r="C6" s="92"/>
      <c r="D6" s="94"/>
      <c r="E6" s="92"/>
    </row>
    <row r="7" spans="1:5">
      <c r="A7" s="81">
        <v>1</v>
      </c>
      <c r="B7" s="84" t="s">
        <v>142</v>
      </c>
      <c r="C7" s="1" t="s">
        <v>117</v>
      </c>
      <c r="D7" s="2">
        <v>1233.8918317459979</v>
      </c>
      <c r="E7" s="2">
        <v>122511.72169137085</v>
      </c>
    </row>
    <row r="8" spans="1:5">
      <c r="A8" s="82"/>
      <c r="B8" s="85"/>
      <c r="C8" s="1" t="s">
        <v>118</v>
      </c>
      <c r="D8" s="2">
        <v>857.16670854593951</v>
      </c>
      <c r="E8" s="2">
        <v>239730.98544537037</v>
      </c>
    </row>
    <row r="9" spans="1:5">
      <c r="A9" s="82"/>
      <c r="B9" s="85"/>
      <c r="C9" s="3" t="s">
        <v>6</v>
      </c>
      <c r="D9" s="4">
        <v>859.06736493998721</v>
      </c>
      <c r="E9" s="4">
        <v>192905.71752025333</v>
      </c>
    </row>
    <row r="10" spans="1:5">
      <c r="A10" s="82"/>
      <c r="B10" s="85"/>
      <c r="C10" s="5" t="s">
        <v>7</v>
      </c>
      <c r="D10" s="6">
        <v>797.5662203184055</v>
      </c>
      <c r="E10" s="6">
        <v>135313.44987859193</v>
      </c>
    </row>
    <row r="11" spans="1:5">
      <c r="A11" s="82"/>
      <c r="B11" s="85"/>
      <c r="C11" s="5" t="s">
        <v>8</v>
      </c>
      <c r="D11" s="6">
        <v>851.30504450151386</v>
      </c>
      <c r="E11" s="6">
        <v>159652.72655019659</v>
      </c>
    </row>
    <row r="12" spans="1:5">
      <c r="A12" s="82"/>
      <c r="B12" s="85"/>
      <c r="C12" s="5" t="s">
        <v>9</v>
      </c>
      <c r="D12" s="7">
        <v>936.36787736123995</v>
      </c>
      <c r="E12" s="6">
        <v>179755.13572994314</v>
      </c>
    </row>
    <row r="13" spans="1:5">
      <c r="A13" s="83"/>
      <c r="B13" s="86"/>
      <c r="C13" s="5" t="s">
        <v>10</v>
      </c>
      <c r="D13" s="7">
        <v>581.03424411711455</v>
      </c>
      <c r="E13" s="6">
        <v>240445.04679993598</v>
      </c>
    </row>
    <row r="15" spans="1:5">
      <c r="B15" s="11"/>
    </row>
    <row r="16" spans="1:5">
      <c r="A16" s="10"/>
      <c r="B16" s="80"/>
      <c r="C16" s="80"/>
      <c r="D16" s="80"/>
      <c r="E16" s="80"/>
    </row>
  </sheetData>
  <mergeCells count="11">
    <mergeCell ref="B16:E16"/>
    <mergeCell ref="A7:A13"/>
    <mergeCell ref="B7:B13"/>
    <mergeCell ref="A3:E3"/>
    <mergeCell ref="A2:E2"/>
    <mergeCell ref="A4:E4"/>
    <mergeCell ref="A5:A6"/>
    <mergeCell ref="B5:B6"/>
    <mergeCell ref="C5:C6"/>
    <mergeCell ref="D5:D6"/>
    <mergeCell ref="E5:E6"/>
  </mergeCells>
  <printOptions horizontalCentered="1"/>
  <pageMargins left="0.70866141732283472" right="0.59055118110236227" top="0.26" bottom="0.23" header="0.17" footer="0.17"/>
  <pageSetup paperSize="9" scale="8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3"/>
  <sheetViews>
    <sheetView topLeftCell="A34" workbookViewId="0">
      <selection activeCell="E44" sqref="E44"/>
    </sheetView>
  </sheetViews>
  <sheetFormatPr defaultRowHeight="15"/>
  <cols>
    <col min="1" max="1" width="5.85546875" customWidth="1"/>
    <col min="2" max="2" width="38.85546875" customWidth="1"/>
    <col min="4" max="4" width="13.28515625" customWidth="1"/>
    <col min="5" max="5" width="14" customWidth="1"/>
    <col min="6" max="6" width="15.42578125" customWidth="1"/>
  </cols>
  <sheetData>
    <row r="1" spans="1:6">
      <c r="D1" s="96" t="s">
        <v>128</v>
      </c>
      <c r="E1" s="96"/>
      <c r="F1" s="96"/>
    </row>
    <row r="2" spans="1:6" ht="38.25" customHeight="1">
      <c r="A2" s="20"/>
      <c r="B2" s="20"/>
      <c r="C2" s="20"/>
      <c r="D2" s="97" t="s">
        <v>143</v>
      </c>
      <c r="E2" s="97"/>
      <c r="F2" s="97"/>
    </row>
    <row r="3" spans="1:6" ht="12.75" customHeight="1">
      <c r="A3" s="20"/>
      <c r="B3" s="20"/>
      <c r="C3" s="20"/>
      <c r="D3" s="8"/>
      <c r="E3" s="8"/>
      <c r="F3" s="8"/>
    </row>
    <row r="4" spans="1:6" ht="16.5" customHeight="1">
      <c r="A4" s="78" t="s">
        <v>144</v>
      </c>
      <c r="B4" s="78"/>
      <c r="C4" s="78"/>
      <c r="D4" s="78"/>
      <c r="E4" s="78"/>
      <c r="F4" s="78"/>
    </row>
    <row r="5" spans="1:6" ht="17.25" customHeight="1">
      <c r="A5" s="78" t="s">
        <v>125</v>
      </c>
      <c r="B5" s="78"/>
      <c r="C5" s="78"/>
      <c r="D5" s="78"/>
      <c r="E5" s="78"/>
      <c r="F5" s="78"/>
    </row>
    <row r="6" spans="1:6" ht="17.25" customHeight="1">
      <c r="A6" s="98" t="s">
        <v>29</v>
      </c>
      <c r="B6" s="98"/>
      <c r="C6" s="98"/>
      <c r="D6" s="98"/>
      <c r="E6" s="98"/>
      <c r="F6" s="98"/>
    </row>
    <row r="8" spans="1:6" ht="94.5" customHeight="1" thickBot="1">
      <c r="A8" s="65" t="s">
        <v>0</v>
      </c>
      <c r="B8" s="65" t="s">
        <v>30</v>
      </c>
      <c r="C8" s="65" t="s">
        <v>31</v>
      </c>
      <c r="D8" s="65" t="s">
        <v>131</v>
      </c>
      <c r="E8" s="65" t="s">
        <v>130</v>
      </c>
      <c r="F8" s="65" t="s">
        <v>129</v>
      </c>
    </row>
    <row r="9" spans="1:6">
      <c r="A9" s="21" t="s">
        <v>32</v>
      </c>
      <c r="B9" s="22" t="s">
        <v>33</v>
      </c>
      <c r="C9" s="21" t="s">
        <v>34</v>
      </c>
      <c r="D9" s="23">
        <v>180</v>
      </c>
      <c r="E9" s="23">
        <v>180</v>
      </c>
      <c r="F9" s="23">
        <v>180</v>
      </c>
    </row>
    <row r="10" spans="1:6" ht="63.75">
      <c r="A10" s="24" t="s">
        <v>35</v>
      </c>
      <c r="B10" s="25" t="s">
        <v>36</v>
      </c>
      <c r="C10" s="24" t="s">
        <v>34</v>
      </c>
      <c r="D10" s="26">
        <v>178.83608333333333</v>
      </c>
      <c r="E10" s="26">
        <v>179.32583333333301</v>
      </c>
      <c r="F10" s="26">
        <v>180</v>
      </c>
    </row>
    <row r="11" spans="1:6">
      <c r="A11" s="24" t="s">
        <v>37</v>
      </c>
      <c r="B11" s="25" t="s">
        <v>38</v>
      </c>
      <c r="C11" s="24" t="s">
        <v>39</v>
      </c>
      <c r="D11" s="26">
        <v>26.775082999999999</v>
      </c>
      <c r="E11" s="26">
        <v>87</v>
      </c>
      <c r="F11" s="26">
        <v>87</v>
      </c>
    </row>
    <row r="12" spans="1:6">
      <c r="A12" s="24" t="s">
        <v>40</v>
      </c>
      <c r="B12" s="25" t="s">
        <v>41</v>
      </c>
      <c r="C12" s="24" t="s">
        <v>39</v>
      </c>
      <c r="D12" s="26">
        <v>16.407000999999998</v>
      </c>
      <c r="E12" s="26">
        <v>80</v>
      </c>
      <c r="F12" s="26">
        <v>80</v>
      </c>
    </row>
    <row r="13" spans="1:6">
      <c r="A13" s="24" t="s">
        <v>42</v>
      </c>
      <c r="B13" s="25" t="s">
        <v>43</v>
      </c>
      <c r="C13" s="24" t="s">
        <v>44</v>
      </c>
      <c r="D13" s="26">
        <v>835.3420000000001</v>
      </c>
      <c r="E13" s="26">
        <v>801.68600000000004</v>
      </c>
      <c r="F13" s="26">
        <v>984.5150000000001</v>
      </c>
    </row>
    <row r="14" spans="1:6">
      <c r="A14" s="24" t="s">
        <v>45</v>
      </c>
      <c r="B14" s="25" t="s">
        <v>46</v>
      </c>
      <c r="C14" s="24" t="s">
        <v>44</v>
      </c>
      <c r="D14" s="26">
        <v>831.06400000000008</v>
      </c>
      <c r="E14" s="26">
        <v>796.43000000000006</v>
      </c>
      <c r="F14" s="26">
        <v>979.63200000000006</v>
      </c>
    </row>
    <row r="15" spans="1:6" ht="21" customHeight="1">
      <c r="A15" s="27" t="s">
        <v>47</v>
      </c>
      <c r="B15" s="28" t="s">
        <v>48</v>
      </c>
      <c r="C15" s="27" t="s">
        <v>49</v>
      </c>
      <c r="D15" s="29">
        <f>SUM(D16:D18)</f>
        <v>862.12200141525955</v>
      </c>
      <c r="E15" s="29">
        <f>SUM(E16:E18)</f>
        <v>1088.4365180627692</v>
      </c>
      <c r="F15" s="29">
        <f>SUM(F16:F18)</f>
        <v>1666.617932093041</v>
      </c>
    </row>
    <row r="16" spans="1:6">
      <c r="A16" s="24" t="s">
        <v>50</v>
      </c>
      <c r="B16" s="25" t="s">
        <v>51</v>
      </c>
      <c r="C16" s="24" t="s">
        <v>49</v>
      </c>
      <c r="D16" s="26">
        <v>-131.77175252999993</v>
      </c>
      <c r="E16" s="26">
        <v>93.96525175823254</v>
      </c>
      <c r="F16" s="26">
        <v>98.711346539679823</v>
      </c>
    </row>
    <row r="17" spans="1:6" ht="16.5" customHeight="1">
      <c r="A17" s="24" t="s">
        <v>52</v>
      </c>
      <c r="B17" s="25" t="s">
        <v>53</v>
      </c>
      <c r="C17" s="24" t="s">
        <v>49</v>
      </c>
      <c r="D17" s="26">
        <v>281.60578959999981</v>
      </c>
      <c r="E17" s="26">
        <v>262.90874072453653</v>
      </c>
      <c r="F17" s="26">
        <v>264.62531885336108</v>
      </c>
    </row>
    <row r="18" spans="1:6" ht="33" customHeight="1">
      <c r="A18" s="24" t="s">
        <v>54</v>
      </c>
      <c r="B18" s="25" t="s">
        <v>55</v>
      </c>
      <c r="C18" s="24" t="s">
        <v>49</v>
      </c>
      <c r="D18" s="26">
        <v>712.28796434525964</v>
      </c>
      <c r="E18" s="26">
        <v>731.56252558000006</v>
      </c>
      <c r="F18" s="26">
        <v>1303.2812667000001</v>
      </c>
    </row>
    <row r="19" spans="1:6">
      <c r="A19" s="24" t="s">
        <v>56</v>
      </c>
      <c r="B19" s="25" t="s">
        <v>57</v>
      </c>
      <c r="C19" s="24" t="s">
        <v>49</v>
      </c>
      <c r="D19" s="26">
        <v>27.012352168799431</v>
      </c>
      <c r="E19" s="26">
        <v>93.877011758232527</v>
      </c>
      <c r="F19" s="26">
        <v>98.622546539679846</v>
      </c>
    </row>
    <row r="20" spans="1:6" ht="25.5">
      <c r="A20" s="24"/>
      <c r="B20" s="25" t="s">
        <v>133</v>
      </c>
      <c r="C20" s="31" t="s">
        <v>58</v>
      </c>
      <c r="D20" s="32">
        <v>289.63400000000001</v>
      </c>
      <c r="E20" s="32">
        <v>276.10140387599472</v>
      </c>
      <c r="F20" s="32">
        <v>280.29709756444919</v>
      </c>
    </row>
    <row r="21" spans="1:6">
      <c r="A21" s="24" t="s">
        <v>59</v>
      </c>
      <c r="B21" s="25" t="s">
        <v>60</v>
      </c>
      <c r="C21" s="24" t="s">
        <v>49</v>
      </c>
      <c r="D21" s="26">
        <v>525.58125243695417</v>
      </c>
      <c r="E21" s="26">
        <v>462.32846756501556</v>
      </c>
      <c r="F21" s="26">
        <v>676.23119088999999</v>
      </c>
    </row>
    <row r="22" spans="1:6" ht="25.5">
      <c r="A22" s="24"/>
      <c r="B22" s="25" t="s">
        <v>134</v>
      </c>
      <c r="C22" s="31" t="s">
        <v>61</v>
      </c>
      <c r="D22" s="32">
        <v>154.95699999999999</v>
      </c>
      <c r="E22" s="32">
        <v>154.30000000000001</v>
      </c>
      <c r="F22" s="32">
        <v>153.4</v>
      </c>
    </row>
    <row r="23" spans="1:6" ht="51">
      <c r="A23" s="24"/>
      <c r="B23" s="25" t="s">
        <v>62</v>
      </c>
      <c r="C23" s="31"/>
      <c r="D23" s="51" t="s">
        <v>135</v>
      </c>
      <c r="E23" s="33" t="s">
        <v>116</v>
      </c>
      <c r="F23" s="33" t="s">
        <v>136</v>
      </c>
    </row>
    <row r="24" spans="1:6">
      <c r="A24" s="27" t="s">
        <v>63</v>
      </c>
      <c r="B24" s="28" t="s">
        <v>64</v>
      </c>
      <c r="C24" s="27" t="s">
        <v>49</v>
      </c>
      <c r="D24" s="29">
        <v>424.60500000000002</v>
      </c>
      <c r="E24" s="29"/>
      <c r="F24" s="29"/>
    </row>
    <row r="25" spans="1:6" ht="38.25">
      <c r="A25" s="27" t="s">
        <v>65</v>
      </c>
      <c r="B25" s="28" t="s">
        <v>66</v>
      </c>
      <c r="C25" s="24"/>
      <c r="D25" s="34"/>
      <c r="E25" s="26"/>
      <c r="F25" s="26"/>
    </row>
    <row r="26" spans="1:6">
      <c r="A26" s="24" t="s">
        <v>67</v>
      </c>
      <c r="B26" s="25" t="s">
        <v>68</v>
      </c>
      <c r="C26" s="24" t="s">
        <v>69</v>
      </c>
      <c r="D26" s="66">
        <v>152.40000000000003</v>
      </c>
      <c r="E26" s="26"/>
      <c r="F26" s="26"/>
    </row>
    <row r="27" spans="1:6" ht="25.5">
      <c r="A27" s="24" t="s">
        <v>70</v>
      </c>
      <c r="B27" s="25" t="s">
        <v>71</v>
      </c>
      <c r="C27" s="24" t="s">
        <v>72</v>
      </c>
      <c r="D27" s="30">
        <v>50.281057108678326</v>
      </c>
      <c r="E27" s="26"/>
      <c r="F27" s="26"/>
    </row>
    <row r="28" spans="1:6" ht="89.25">
      <c r="A28" s="24" t="s">
        <v>73</v>
      </c>
      <c r="B28" s="25" t="s">
        <v>74</v>
      </c>
      <c r="C28" s="24"/>
      <c r="D28" s="51" t="s">
        <v>146</v>
      </c>
      <c r="E28" s="51" t="s">
        <v>146</v>
      </c>
      <c r="F28" s="33" t="s">
        <v>145</v>
      </c>
    </row>
    <row r="29" spans="1:6">
      <c r="A29" s="27" t="s">
        <v>75</v>
      </c>
      <c r="B29" s="28" t="s">
        <v>76</v>
      </c>
      <c r="C29" s="27" t="s">
        <v>49</v>
      </c>
      <c r="D29" s="29">
        <f>SUM(D30:D32)</f>
        <v>1334.4380000000001</v>
      </c>
      <c r="E29" s="29">
        <f t="shared" ref="E29:F29" si="0">SUM(E30:E32)</f>
        <v>1082.5093783053421</v>
      </c>
      <c r="F29" s="29">
        <f t="shared" si="0"/>
        <v>1601.0343039641216</v>
      </c>
    </row>
    <row r="30" spans="1:6">
      <c r="A30" s="35" t="s">
        <v>77</v>
      </c>
      <c r="B30" s="36" t="s">
        <v>78</v>
      </c>
      <c r="C30" s="24" t="s">
        <v>49</v>
      </c>
      <c r="D30" s="26">
        <v>27.034136400347435</v>
      </c>
      <c r="E30" s="26">
        <v>93.96525175823254</v>
      </c>
      <c r="F30" s="26">
        <v>98.711346539679823</v>
      </c>
    </row>
    <row r="31" spans="1:6">
      <c r="A31" s="35" t="s">
        <v>79</v>
      </c>
      <c r="B31" s="25" t="s">
        <v>80</v>
      </c>
      <c r="C31" s="24" t="s">
        <v>49</v>
      </c>
      <c r="D31" s="26">
        <v>247.37886359965256</v>
      </c>
      <c r="E31" s="26">
        <v>262.90874072453653</v>
      </c>
      <c r="F31" s="26">
        <v>264.62531885336108</v>
      </c>
    </row>
    <row r="32" spans="1:6" ht="25.5">
      <c r="A32" s="35" t="s">
        <v>81</v>
      </c>
      <c r="B32" s="25" t="s">
        <v>82</v>
      </c>
      <c r="C32" s="24" t="s">
        <v>49</v>
      </c>
      <c r="D32" s="26">
        <v>1060.0250000000001</v>
      </c>
      <c r="E32" s="26">
        <v>725.63538582257297</v>
      </c>
      <c r="F32" s="26">
        <v>1237.6976385710807</v>
      </c>
    </row>
    <row r="33" spans="1:6" ht="25.5">
      <c r="A33" s="37" t="s">
        <v>83</v>
      </c>
      <c r="B33" s="28" t="s">
        <v>84</v>
      </c>
      <c r="C33" s="27" t="s">
        <v>49</v>
      </c>
      <c r="D33" s="34" t="s">
        <v>5</v>
      </c>
      <c r="E33" s="34" t="s">
        <v>5</v>
      </c>
      <c r="F33" s="34" t="s">
        <v>5</v>
      </c>
    </row>
    <row r="34" spans="1:6">
      <c r="A34" s="35" t="s">
        <v>85</v>
      </c>
      <c r="B34" s="38" t="s">
        <v>86</v>
      </c>
      <c r="C34" s="24" t="s">
        <v>49</v>
      </c>
      <c r="D34" s="34" t="s">
        <v>5</v>
      </c>
      <c r="E34" s="34" t="s">
        <v>5</v>
      </c>
      <c r="F34" s="34" t="s">
        <v>5</v>
      </c>
    </row>
    <row r="35" spans="1:6">
      <c r="A35" s="35" t="s">
        <v>87</v>
      </c>
      <c r="B35" s="38" t="s">
        <v>88</v>
      </c>
      <c r="C35" s="24" t="s">
        <v>49</v>
      </c>
      <c r="D35" s="34" t="s">
        <v>5</v>
      </c>
      <c r="E35" s="34" t="s">
        <v>5</v>
      </c>
      <c r="F35" s="34" t="s">
        <v>5</v>
      </c>
    </row>
    <row r="36" spans="1:6" ht="25.5">
      <c r="A36" s="27" t="s">
        <v>89</v>
      </c>
      <c r="B36" s="28" t="s">
        <v>90</v>
      </c>
      <c r="C36" s="27" t="s">
        <v>49</v>
      </c>
      <c r="D36" s="29">
        <v>165.53574220442857</v>
      </c>
      <c r="E36" s="29">
        <v>5.927139757427085</v>
      </c>
      <c r="F36" s="29">
        <v>65.583628128919372</v>
      </c>
    </row>
    <row r="37" spans="1:6">
      <c r="A37" s="24" t="s">
        <v>91</v>
      </c>
      <c r="B37" s="36" t="s">
        <v>78</v>
      </c>
      <c r="C37" s="24" t="s">
        <v>49</v>
      </c>
      <c r="D37" s="26" t="s">
        <v>5</v>
      </c>
      <c r="E37" s="26" t="s">
        <v>5</v>
      </c>
      <c r="F37" s="26" t="s">
        <v>5</v>
      </c>
    </row>
    <row r="38" spans="1:6">
      <c r="A38" s="24" t="s">
        <v>92</v>
      </c>
      <c r="B38" s="25" t="s">
        <v>80</v>
      </c>
      <c r="C38" s="24" t="s">
        <v>49</v>
      </c>
      <c r="D38" s="26">
        <v>134.25224276706027</v>
      </c>
      <c r="E38" s="26" t="s">
        <v>5</v>
      </c>
      <c r="F38" s="26" t="s">
        <v>5</v>
      </c>
    </row>
    <row r="39" spans="1:6" ht="25.5">
      <c r="A39" s="24" t="s">
        <v>93</v>
      </c>
      <c r="B39" s="25" t="s">
        <v>82</v>
      </c>
      <c r="C39" s="24" t="s">
        <v>49</v>
      </c>
      <c r="D39" s="26">
        <v>31.28349943736831</v>
      </c>
      <c r="E39" s="26">
        <v>5.927139757427085</v>
      </c>
      <c r="F39" s="26">
        <v>65.583628128919372</v>
      </c>
    </row>
    <row r="40" spans="1:6" ht="25.5">
      <c r="A40" s="27" t="s">
        <v>94</v>
      </c>
      <c r="B40" s="28" t="s">
        <v>95</v>
      </c>
      <c r="C40" s="27" t="s">
        <v>49</v>
      </c>
      <c r="D40" s="34"/>
      <c r="E40" s="34" t="s">
        <v>5</v>
      </c>
      <c r="F40" s="34"/>
    </row>
    <row r="41" spans="1:6">
      <c r="A41" s="24" t="s">
        <v>96</v>
      </c>
      <c r="B41" s="36" t="s">
        <v>78</v>
      </c>
      <c r="C41" s="24" t="s">
        <v>49</v>
      </c>
      <c r="D41" s="34"/>
      <c r="E41" s="34" t="s">
        <v>5</v>
      </c>
      <c r="F41" s="34"/>
    </row>
    <row r="42" spans="1:6">
      <c r="A42" s="24" t="s">
        <v>97</v>
      </c>
      <c r="B42" s="25" t="s">
        <v>80</v>
      </c>
      <c r="C42" s="24" t="s">
        <v>49</v>
      </c>
      <c r="D42" s="34"/>
      <c r="E42" s="34" t="s">
        <v>5</v>
      </c>
      <c r="F42" s="34"/>
    </row>
    <row r="43" spans="1:6" ht="25.5">
      <c r="A43" s="24" t="s">
        <v>98</v>
      </c>
      <c r="B43" s="25" t="s">
        <v>82</v>
      </c>
      <c r="C43" s="24" t="s">
        <v>49</v>
      </c>
      <c r="D43" s="34"/>
      <c r="E43" s="34" t="s">
        <v>5</v>
      </c>
      <c r="F43" s="34"/>
    </row>
    <row r="44" spans="1:6">
      <c r="A44" s="27" t="s">
        <v>99</v>
      </c>
      <c r="B44" s="28" t="s">
        <v>100</v>
      </c>
      <c r="C44" s="27" t="s">
        <v>49</v>
      </c>
      <c r="D44" s="29">
        <f t="shared" ref="D44:E44" si="1">D15-D29-D36</f>
        <v>-637.85174078916907</v>
      </c>
      <c r="E44" s="29">
        <f t="shared" si="1"/>
        <v>0</v>
      </c>
      <c r="F44" s="29">
        <f>F15-F29-F36</f>
        <v>0</v>
      </c>
    </row>
    <row r="45" spans="1:6" ht="38.25">
      <c r="A45" s="39" t="s">
        <v>101</v>
      </c>
      <c r="B45" s="28" t="s">
        <v>102</v>
      </c>
      <c r="C45" s="40" t="s">
        <v>103</v>
      </c>
      <c r="D45" s="41">
        <f t="shared" ref="D45:E45" si="2">D44/D15*100</f>
        <v>-73.986250175969488</v>
      </c>
      <c r="E45" s="41">
        <f t="shared" si="2"/>
        <v>0</v>
      </c>
      <c r="F45" s="41">
        <f>F44/F15*100</f>
        <v>0</v>
      </c>
    </row>
    <row r="46" spans="1:6" ht="72.75" customHeight="1">
      <c r="A46" s="99" t="s">
        <v>104</v>
      </c>
      <c r="B46" s="101" t="s">
        <v>105</v>
      </c>
      <c r="C46" s="103"/>
      <c r="D46" s="105" t="s">
        <v>147</v>
      </c>
      <c r="E46" s="106"/>
      <c r="F46" s="107"/>
    </row>
    <row r="47" spans="1:6" ht="24" customHeight="1">
      <c r="A47" s="100"/>
      <c r="B47" s="102"/>
      <c r="C47" s="104"/>
      <c r="D47" s="108" t="s">
        <v>126</v>
      </c>
      <c r="E47" s="109"/>
      <c r="F47" s="110"/>
    </row>
    <row r="49" spans="1:6">
      <c r="A49" s="42"/>
      <c r="B49" s="43" t="s">
        <v>106</v>
      </c>
    </row>
    <row r="50" spans="1:6" ht="27.75" customHeight="1">
      <c r="A50" s="44" t="s">
        <v>107</v>
      </c>
      <c r="B50" s="95" t="s">
        <v>108</v>
      </c>
      <c r="C50" s="95"/>
      <c r="D50" s="95"/>
      <c r="E50" s="95"/>
      <c r="F50" s="95"/>
    </row>
    <row r="51" spans="1:6" ht="27" customHeight="1">
      <c r="A51" s="44" t="s">
        <v>109</v>
      </c>
      <c r="B51" s="95" t="s">
        <v>132</v>
      </c>
      <c r="C51" s="95"/>
      <c r="D51" s="95"/>
      <c r="E51" s="95"/>
      <c r="F51" s="95"/>
    </row>
    <row r="52" spans="1:6" ht="29.25" customHeight="1">
      <c r="A52" s="68"/>
      <c r="B52" s="95"/>
      <c r="C52" s="95"/>
      <c r="D52" s="95"/>
      <c r="E52" s="95"/>
      <c r="F52" s="95"/>
    </row>
    <row r="53" spans="1:6">
      <c r="A53" s="42"/>
      <c r="B53" s="42"/>
    </row>
  </sheetData>
  <mergeCells count="13">
    <mergeCell ref="B52:F52"/>
    <mergeCell ref="B50:F50"/>
    <mergeCell ref="B51:F51"/>
    <mergeCell ref="D1:F1"/>
    <mergeCell ref="D2:F2"/>
    <mergeCell ref="A4:F4"/>
    <mergeCell ref="A5:F5"/>
    <mergeCell ref="A6:F6"/>
    <mergeCell ref="A46:A47"/>
    <mergeCell ref="B46:B47"/>
    <mergeCell ref="C46:C47"/>
    <mergeCell ref="D46:F46"/>
    <mergeCell ref="D47:F47"/>
  </mergeCells>
  <hyperlinks>
    <hyperlink ref="D47" r:id="rId1"/>
  </hyperlinks>
  <printOptions horizontalCentered="1"/>
  <pageMargins left="0.70866141732283472" right="0.51181102362204722" top="0.74803149606299213" bottom="0.74803149606299213" header="0.31496062992125984" footer="0.31496062992125984"/>
  <pageSetup paperSize="9" scale="58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2"/>
  <sheetViews>
    <sheetView topLeftCell="A24" workbookViewId="0">
      <selection activeCell="D30" sqref="D30:F45"/>
    </sheetView>
  </sheetViews>
  <sheetFormatPr defaultRowHeight="15"/>
  <cols>
    <col min="1" max="1" width="5.85546875" customWidth="1"/>
    <col min="2" max="2" width="38.85546875" customWidth="1"/>
    <col min="4" max="4" width="16.42578125" customWidth="1"/>
    <col min="5" max="5" width="14" customWidth="1"/>
    <col min="6" max="6" width="15.42578125" customWidth="1"/>
    <col min="9" max="9" width="21" customWidth="1"/>
    <col min="10" max="10" width="12.140625" customWidth="1"/>
    <col min="11" max="11" width="11.85546875" customWidth="1"/>
    <col min="12" max="12" width="11.7109375" customWidth="1"/>
  </cols>
  <sheetData>
    <row r="1" spans="1:12">
      <c r="D1" s="96" t="s">
        <v>128</v>
      </c>
      <c r="E1" s="96"/>
      <c r="F1" s="96"/>
    </row>
    <row r="2" spans="1:12" ht="40.5" customHeight="1">
      <c r="A2" s="20"/>
      <c r="B2" s="20"/>
      <c r="C2" s="20"/>
      <c r="D2" s="97" t="s">
        <v>143</v>
      </c>
      <c r="E2" s="97"/>
      <c r="F2" s="97"/>
    </row>
    <row r="3" spans="1:12" ht="13.5" customHeight="1">
      <c r="A3" s="20"/>
      <c r="B3" s="20"/>
      <c r="C3" s="20"/>
      <c r="D3" s="72"/>
      <c r="E3" s="72"/>
      <c r="F3" s="72"/>
    </row>
    <row r="4" spans="1:12" ht="16.5" customHeight="1">
      <c r="A4" s="78" t="s">
        <v>144</v>
      </c>
      <c r="B4" s="78"/>
      <c r="C4" s="78"/>
      <c r="D4" s="78"/>
      <c r="E4" s="78"/>
      <c r="F4" s="78"/>
    </row>
    <row r="5" spans="1:12" ht="17.25" customHeight="1">
      <c r="A5" s="78" t="s">
        <v>119</v>
      </c>
      <c r="B5" s="78"/>
      <c r="C5" s="78"/>
      <c r="D5" s="78"/>
      <c r="E5" s="78"/>
      <c r="F5" s="78"/>
    </row>
    <row r="6" spans="1:12" ht="17.25" customHeight="1">
      <c r="A6" s="98" t="s">
        <v>29</v>
      </c>
      <c r="B6" s="98"/>
      <c r="C6" s="98"/>
      <c r="D6" s="98"/>
      <c r="E6" s="98"/>
      <c r="F6" s="98"/>
    </row>
    <row r="8" spans="1:12" ht="77.25" thickBot="1">
      <c r="A8" s="65" t="s">
        <v>0</v>
      </c>
      <c r="B8" s="65" t="s">
        <v>30</v>
      </c>
      <c r="C8" s="65" t="s">
        <v>31</v>
      </c>
      <c r="D8" s="65" t="s">
        <v>131</v>
      </c>
      <c r="E8" s="65" t="s">
        <v>130</v>
      </c>
      <c r="F8" s="65" t="s">
        <v>129</v>
      </c>
    </row>
    <row r="9" spans="1:12">
      <c r="A9" s="21" t="s">
        <v>32</v>
      </c>
      <c r="B9" s="22" t="s">
        <v>33</v>
      </c>
      <c r="C9" s="21" t="s">
        <v>34</v>
      </c>
      <c r="D9" s="23">
        <v>85</v>
      </c>
      <c r="E9" s="23">
        <v>85</v>
      </c>
      <c r="F9" s="23">
        <v>85</v>
      </c>
    </row>
    <row r="10" spans="1:12" ht="63.75">
      <c r="A10" s="24" t="s">
        <v>35</v>
      </c>
      <c r="B10" s="25" t="s">
        <v>36</v>
      </c>
      <c r="C10" s="24" t="s">
        <v>34</v>
      </c>
      <c r="D10" s="26">
        <v>50.150083333333335</v>
      </c>
      <c r="E10" s="26">
        <v>51.169083333333305</v>
      </c>
      <c r="F10" s="26">
        <v>49.225000000000001</v>
      </c>
    </row>
    <row r="11" spans="1:12">
      <c r="A11" s="24" t="s">
        <v>37</v>
      </c>
      <c r="B11" s="25" t="s">
        <v>38</v>
      </c>
      <c r="C11" s="24" t="s">
        <v>39</v>
      </c>
      <c r="D11" s="26">
        <v>444.63021600000002</v>
      </c>
      <c r="E11" s="26">
        <v>483.26</v>
      </c>
      <c r="F11" s="26">
        <v>468.44</v>
      </c>
    </row>
    <row r="12" spans="1:12" ht="16.5" customHeight="1">
      <c r="A12" s="24" t="s">
        <v>40</v>
      </c>
      <c r="B12" s="25" t="s">
        <v>41</v>
      </c>
      <c r="C12" s="24" t="s">
        <v>39</v>
      </c>
      <c r="D12" s="26">
        <v>372.657444</v>
      </c>
      <c r="E12" s="26">
        <v>409.52672709000001</v>
      </c>
      <c r="F12" s="26">
        <v>397.32</v>
      </c>
      <c r="J12" s="46"/>
      <c r="K12" s="46"/>
      <c r="L12" s="47"/>
    </row>
    <row r="13" spans="1:12">
      <c r="A13" s="24" t="s">
        <v>42</v>
      </c>
      <c r="B13" s="25" t="s">
        <v>43</v>
      </c>
      <c r="C13" s="24" t="s">
        <v>44</v>
      </c>
      <c r="D13" s="26">
        <v>1231.846</v>
      </c>
      <c r="E13" s="26">
        <v>1482.566</v>
      </c>
      <c r="F13" s="26">
        <v>1257.7026389999999</v>
      </c>
      <c r="J13" s="48"/>
      <c r="K13" s="48"/>
      <c r="L13" s="48"/>
    </row>
    <row r="14" spans="1:12">
      <c r="A14" s="24" t="s">
        <v>45</v>
      </c>
      <c r="B14" s="25" t="s">
        <v>46</v>
      </c>
      <c r="C14" s="24" t="s">
        <v>44</v>
      </c>
      <c r="D14" s="26">
        <v>1230.8499999999999</v>
      </c>
      <c r="E14" s="26">
        <v>1481.329</v>
      </c>
      <c r="F14" s="26">
        <v>1256.5366389999999</v>
      </c>
      <c r="J14" s="48"/>
      <c r="K14" s="48"/>
      <c r="L14" s="48"/>
    </row>
    <row r="15" spans="1:12" ht="16.5" customHeight="1">
      <c r="A15" s="27" t="s">
        <v>47</v>
      </c>
      <c r="B15" s="28" t="s">
        <v>48</v>
      </c>
      <c r="C15" s="27" t="s">
        <v>49</v>
      </c>
      <c r="D15" s="29">
        <f>SUM(D16:D18)</f>
        <v>1449.9391902699999</v>
      </c>
      <c r="E15" s="29">
        <f>SUM(E16:E18)</f>
        <v>1782.2152950345624</v>
      </c>
      <c r="F15" s="29">
        <f>SUM(F16:F18)</f>
        <v>2147.0994620349384</v>
      </c>
      <c r="J15" s="48"/>
      <c r="K15" s="48"/>
      <c r="L15" s="48"/>
    </row>
    <row r="16" spans="1:12">
      <c r="A16" s="24" t="s">
        <v>50</v>
      </c>
      <c r="B16" s="25" t="s">
        <v>51</v>
      </c>
      <c r="C16" s="24" t="s">
        <v>49</v>
      </c>
      <c r="D16" s="26">
        <v>338.39332114999996</v>
      </c>
      <c r="E16" s="26">
        <v>347.66410008356257</v>
      </c>
      <c r="F16" s="26">
        <v>340.56876947693814</v>
      </c>
    </row>
    <row r="17" spans="1:6" ht="16.5" customHeight="1">
      <c r="A17" s="24" t="s">
        <v>52</v>
      </c>
      <c r="B17" s="25" t="s">
        <v>53</v>
      </c>
      <c r="C17" s="24" t="s">
        <v>49</v>
      </c>
      <c r="D17" s="26">
        <v>77.749767580000039</v>
      </c>
      <c r="E17" s="26">
        <v>81.665242970999955</v>
      </c>
      <c r="F17" s="26">
        <v>141.60909310258029</v>
      </c>
    </row>
    <row r="18" spans="1:6" ht="25.5">
      <c r="A18" s="24" t="s">
        <v>54</v>
      </c>
      <c r="B18" s="25" t="s">
        <v>55</v>
      </c>
      <c r="C18" s="24" t="s">
        <v>49</v>
      </c>
      <c r="D18" s="26">
        <v>1033.7961015399999</v>
      </c>
      <c r="E18" s="26">
        <v>1352.8859519799998</v>
      </c>
      <c r="F18" s="26">
        <v>1664.9215994554197</v>
      </c>
    </row>
    <row r="19" spans="1:6">
      <c r="A19" s="24" t="s">
        <v>56</v>
      </c>
      <c r="B19" s="25" t="s">
        <v>57</v>
      </c>
      <c r="C19" s="24" t="s">
        <v>49</v>
      </c>
      <c r="D19" s="26">
        <v>509.89927948789023</v>
      </c>
      <c r="E19" s="26">
        <v>347.21239210358226</v>
      </c>
      <c r="F19" s="26">
        <v>340.12774519268811</v>
      </c>
    </row>
    <row r="20" spans="1:6" ht="25.5">
      <c r="A20" s="24"/>
      <c r="B20" s="25" t="s">
        <v>133</v>
      </c>
      <c r="C20" s="31" t="s">
        <v>58</v>
      </c>
      <c r="D20" s="32">
        <v>332.19099999999997</v>
      </c>
      <c r="E20" s="32">
        <v>196</v>
      </c>
      <c r="F20" s="32">
        <v>194.2</v>
      </c>
    </row>
    <row r="21" spans="1:6">
      <c r="A21" s="24" t="s">
        <v>59</v>
      </c>
      <c r="B21" s="25" t="s">
        <v>60</v>
      </c>
      <c r="C21" s="24" t="s">
        <v>49</v>
      </c>
      <c r="D21" s="26">
        <v>709.0499792921097</v>
      </c>
      <c r="E21" s="26">
        <v>857.21671624284909</v>
      </c>
      <c r="F21" s="26">
        <v>924.93437947999996</v>
      </c>
    </row>
    <row r="22" spans="1:6" ht="25.5">
      <c r="A22" s="24"/>
      <c r="B22" s="25" t="s">
        <v>134</v>
      </c>
      <c r="C22" s="31" t="s">
        <v>61</v>
      </c>
      <c r="D22" s="32">
        <v>142.25800000000001</v>
      </c>
      <c r="E22" s="32">
        <v>174.2</v>
      </c>
      <c r="F22" s="32">
        <v>174.6</v>
      </c>
    </row>
    <row r="23" spans="1:6" ht="51">
      <c r="A23" s="24"/>
      <c r="B23" s="25" t="s">
        <v>62</v>
      </c>
      <c r="C23" s="31"/>
      <c r="D23" s="51" t="s">
        <v>135</v>
      </c>
      <c r="E23" s="33" t="s">
        <v>116</v>
      </c>
      <c r="F23" s="33" t="s">
        <v>136</v>
      </c>
    </row>
    <row r="24" spans="1:6">
      <c r="A24" s="27" t="s">
        <v>63</v>
      </c>
      <c r="B24" s="28" t="s">
        <v>64</v>
      </c>
      <c r="C24" s="27" t="s">
        <v>49</v>
      </c>
      <c r="D24" s="29">
        <v>43.353340895999999</v>
      </c>
      <c r="E24" s="29"/>
      <c r="F24" s="29"/>
    </row>
    <row r="25" spans="1:6" ht="38.25">
      <c r="A25" s="27" t="s">
        <v>65</v>
      </c>
      <c r="B25" s="28" t="s">
        <v>66</v>
      </c>
      <c r="C25" s="24"/>
      <c r="D25" s="34"/>
      <c r="E25" s="26"/>
      <c r="F25" s="34"/>
    </row>
    <row r="26" spans="1:6">
      <c r="A26" s="24" t="s">
        <v>67</v>
      </c>
      <c r="B26" s="25" t="s">
        <v>68</v>
      </c>
      <c r="C26" s="24" t="s">
        <v>69</v>
      </c>
      <c r="D26" s="26">
        <v>164.7</v>
      </c>
      <c r="E26" s="26"/>
      <c r="F26" s="26"/>
    </row>
    <row r="27" spans="1:6" ht="25.5">
      <c r="A27" s="24" t="s">
        <v>70</v>
      </c>
      <c r="B27" s="25" t="s">
        <v>71</v>
      </c>
      <c r="C27" s="24" t="s">
        <v>72</v>
      </c>
      <c r="D27" s="26">
        <v>45.279297206125527</v>
      </c>
      <c r="E27" s="26"/>
      <c r="F27" s="26"/>
    </row>
    <row r="28" spans="1:6" ht="89.25">
      <c r="A28" s="24" t="s">
        <v>73</v>
      </c>
      <c r="B28" s="25" t="s">
        <v>74</v>
      </c>
      <c r="C28" s="24"/>
      <c r="D28" s="51" t="s">
        <v>146</v>
      </c>
      <c r="E28" s="51" t="s">
        <v>146</v>
      </c>
      <c r="F28" s="33" t="s">
        <v>145</v>
      </c>
    </row>
    <row r="29" spans="1:6">
      <c r="A29" s="27" t="s">
        <v>75</v>
      </c>
      <c r="B29" s="28" t="s">
        <v>76</v>
      </c>
      <c r="C29" s="27" t="s">
        <v>49</v>
      </c>
      <c r="D29" s="29">
        <f t="shared" ref="D29:E29" si="0">SUM(D30:D32)</f>
        <v>1463.5810000000001</v>
      </c>
      <c r="E29" s="29">
        <f t="shared" si="0"/>
        <v>1771.2541757414606</v>
      </c>
      <c r="F29" s="29">
        <f>SUM(F30:F32)</f>
        <v>2063.3173945469503</v>
      </c>
    </row>
    <row r="30" spans="1:6">
      <c r="A30" s="35" t="s">
        <v>77</v>
      </c>
      <c r="B30" s="36" t="s">
        <v>78</v>
      </c>
      <c r="C30" s="24" t="s">
        <v>49</v>
      </c>
      <c r="D30" s="26">
        <v>510.29177114032024</v>
      </c>
      <c r="E30" s="26">
        <v>347.66410008356257</v>
      </c>
      <c r="F30" s="26">
        <v>340.56876947693814</v>
      </c>
    </row>
    <row r="31" spans="1:6">
      <c r="A31" s="35" t="s">
        <v>79</v>
      </c>
      <c r="B31" s="25" t="s">
        <v>80</v>
      </c>
      <c r="C31" s="24" t="s">
        <v>49</v>
      </c>
      <c r="D31" s="26">
        <v>46.923228859679774</v>
      </c>
      <c r="E31" s="26">
        <v>81.665242970999955</v>
      </c>
      <c r="F31" s="26">
        <v>141.60909310258029</v>
      </c>
    </row>
    <row r="32" spans="1:6" ht="25.5">
      <c r="A32" s="35" t="s">
        <v>81</v>
      </c>
      <c r="B32" s="25" t="s">
        <v>82</v>
      </c>
      <c r="C32" s="24" t="s">
        <v>49</v>
      </c>
      <c r="D32" s="26">
        <v>906.36599999999999</v>
      </c>
      <c r="E32" s="26">
        <v>1341.9248326868981</v>
      </c>
      <c r="F32" s="26">
        <v>1581.1395319674318</v>
      </c>
    </row>
    <row r="33" spans="1:6" ht="25.5">
      <c r="A33" s="37" t="s">
        <v>83</v>
      </c>
      <c r="B33" s="28" t="s">
        <v>84</v>
      </c>
      <c r="C33" s="27" t="s">
        <v>49</v>
      </c>
      <c r="D33" s="34" t="s">
        <v>5</v>
      </c>
      <c r="E33" s="34" t="s">
        <v>5</v>
      </c>
      <c r="F33" s="34" t="s">
        <v>5</v>
      </c>
    </row>
    <row r="34" spans="1:6">
      <c r="A34" s="35" t="s">
        <v>85</v>
      </c>
      <c r="B34" s="38" t="s">
        <v>86</v>
      </c>
      <c r="C34" s="24" t="s">
        <v>49</v>
      </c>
      <c r="D34" s="34" t="s">
        <v>5</v>
      </c>
      <c r="E34" s="34" t="s">
        <v>5</v>
      </c>
      <c r="F34" s="34" t="s">
        <v>5</v>
      </c>
    </row>
    <row r="35" spans="1:6">
      <c r="A35" s="35" t="s">
        <v>87</v>
      </c>
      <c r="B35" s="38" t="s">
        <v>88</v>
      </c>
      <c r="C35" s="24" t="s">
        <v>49</v>
      </c>
      <c r="D35" s="34" t="s">
        <v>5</v>
      </c>
      <c r="E35" s="34" t="s">
        <v>5</v>
      </c>
      <c r="F35" s="34" t="s">
        <v>5</v>
      </c>
    </row>
    <row r="36" spans="1:6" ht="25.5">
      <c r="A36" s="27" t="s">
        <v>89</v>
      </c>
      <c r="B36" s="28" t="s">
        <v>90</v>
      </c>
      <c r="C36" s="27" t="s">
        <v>49</v>
      </c>
      <c r="D36" s="29">
        <v>84.955900901666581</v>
      </c>
      <c r="E36" s="29">
        <v>10.961119293101774</v>
      </c>
      <c r="F36" s="29">
        <v>83.782067487987888</v>
      </c>
    </row>
    <row r="37" spans="1:6">
      <c r="A37" s="24" t="s">
        <v>91</v>
      </c>
      <c r="B37" s="36" t="s">
        <v>78</v>
      </c>
      <c r="C37" s="24" t="s">
        <v>49</v>
      </c>
      <c r="D37" s="26" t="s">
        <v>5</v>
      </c>
      <c r="E37" s="26" t="s">
        <v>5</v>
      </c>
      <c r="F37" s="26" t="s">
        <v>5</v>
      </c>
    </row>
    <row r="38" spans="1:6">
      <c r="A38" s="24" t="s">
        <v>92</v>
      </c>
      <c r="B38" s="25" t="s">
        <v>80</v>
      </c>
      <c r="C38" s="24" t="s">
        <v>49</v>
      </c>
      <c r="D38" s="26">
        <v>53.260627987832983</v>
      </c>
      <c r="E38" s="26"/>
      <c r="F38" s="26" t="s">
        <v>5</v>
      </c>
    </row>
    <row r="39" spans="1:6" ht="25.5">
      <c r="A39" s="24" t="s">
        <v>93</v>
      </c>
      <c r="B39" s="25" t="s">
        <v>82</v>
      </c>
      <c r="C39" s="24" t="s">
        <v>49</v>
      </c>
      <c r="D39" s="26">
        <v>31.695272913833598</v>
      </c>
      <c r="E39" s="26">
        <v>10.961119293101774</v>
      </c>
      <c r="F39" s="26">
        <v>83.782067487987888</v>
      </c>
    </row>
    <row r="40" spans="1:6" ht="25.5">
      <c r="A40" s="27" t="s">
        <v>94</v>
      </c>
      <c r="B40" s="28" t="s">
        <v>95</v>
      </c>
      <c r="C40" s="27" t="s">
        <v>49</v>
      </c>
      <c r="D40" s="34" t="s">
        <v>5</v>
      </c>
      <c r="E40" s="34" t="s">
        <v>5</v>
      </c>
      <c r="F40" s="34" t="s">
        <v>5</v>
      </c>
    </row>
    <row r="41" spans="1:6">
      <c r="A41" s="24" t="s">
        <v>96</v>
      </c>
      <c r="B41" s="36" t="s">
        <v>78</v>
      </c>
      <c r="C41" s="24" t="s">
        <v>49</v>
      </c>
      <c r="D41" s="34" t="s">
        <v>5</v>
      </c>
      <c r="E41" s="34" t="s">
        <v>5</v>
      </c>
      <c r="F41" s="34" t="s">
        <v>5</v>
      </c>
    </row>
    <row r="42" spans="1:6">
      <c r="A42" s="24" t="s">
        <v>97</v>
      </c>
      <c r="B42" s="25" t="s">
        <v>80</v>
      </c>
      <c r="C42" s="24" t="s">
        <v>49</v>
      </c>
      <c r="D42" s="34" t="s">
        <v>5</v>
      </c>
      <c r="E42" s="34" t="s">
        <v>5</v>
      </c>
      <c r="F42" s="34" t="s">
        <v>5</v>
      </c>
    </row>
    <row r="43" spans="1:6" ht="25.5">
      <c r="A43" s="24" t="s">
        <v>98</v>
      </c>
      <c r="B43" s="25" t="s">
        <v>82</v>
      </c>
      <c r="C43" s="24" t="s">
        <v>49</v>
      </c>
      <c r="D43" s="34" t="s">
        <v>5</v>
      </c>
      <c r="E43" s="34" t="s">
        <v>5</v>
      </c>
      <c r="F43" s="34" t="s">
        <v>5</v>
      </c>
    </row>
    <row r="44" spans="1:6">
      <c r="A44" s="27" t="s">
        <v>99</v>
      </c>
      <c r="B44" s="28" t="s">
        <v>100</v>
      </c>
      <c r="C44" s="27" t="s">
        <v>49</v>
      </c>
      <c r="D44" s="29">
        <v>-98.597710631666786</v>
      </c>
      <c r="E44" s="29">
        <v>0</v>
      </c>
      <c r="F44" s="29">
        <v>2.2737367544323206E-13</v>
      </c>
    </row>
    <row r="45" spans="1:6" ht="38.25">
      <c r="A45" s="39" t="s">
        <v>101</v>
      </c>
      <c r="B45" s="28" t="s">
        <v>102</v>
      </c>
      <c r="C45" s="40" t="s">
        <v>103</v>
      </c>
      <c r="D45" s="49">
        <v>-6.8001272945320171E-2</v>
      </c>
      <c r="E45" s="49">
        <v>0</v>
      </c>
      <c r="F45" s="49">
        <v>1.0589806362660816E-16</v>
      </c>
    </row>
    <row r="46" spans="1:6" ht="71.25" customHeight="1">
      <c r="A46" s="99" t="s">
        <v>104</v>
      </c>
      <c r="B46" s="101" t="s">
        <v>105</v>
      </c>
      <c r="C46" s="103"/>
      <c r="D46" s="105" t="s">
        <v>147</v>
      </c>
      <c r="E46" s="106"/>
      <c r="F46" s="107"/>
    </row>
    <row r="47" spans="1:6" ht="25.5" customHeight="1">
      <c r="A47" s="100"/>
      <c r="B47" s="102"/>
      <c r="C47" s="104"/>
      <c r="D47" s="108" t="s">
        <v>126</v>
      </c>
      <c r="E47" s="109"/>
      <c r="F47" s="110"/>
    </row>
    <row r="48" spans="1:6">
      <c r="A48" s="42"/>
      <c r="B48" s="43"/>
    </row>
    <row r="49" spans="1:6" ht="13.5" customHeight="1">
      <c r="A49" s="42"/>
      <c r="B49" s="43" t="s">
        <v>106</v>
      </c>
    </row>
    <row r="50" spans="1:6" ht="30" customHeight="1">
      <c r="A50" s="44" t="s">
        <v>107</v>
      </c>
      <c r="B50" s="95" t="s">
        <v>108</v>
      </c>
      <c r="C50" s="95"/>
      <c r="D50" s="95"/>
      <c r="E50" s="95"/>
      <c r="F50" s="95"/>
    </row>
    <row r="51" spans="1:6" ht="30" customHeight="1">
      <c r="A51" s="44" t="s">
        <v>109</v>
      </c>
      <c r="B51" s="95" t="s">
        <v>132</v>
      </c>
      <c r="C51" s="95"/>
      <c r="D51" s="95"/>
      <c r="E51" s="95"/>
      <c r="F51" s="95"/>
    </row>
    <row r="52" spans="1:6" ht="28.5" customHeight="1">
      <c r="A52" s="68"/>
      <c r="B52" s="95"/>
      <c r="C52" s="95"/>
      <c r="D52" s="95"/>
      <c r="E52" s="95"/>
      <c r="F52" s="95"/>
    </row>
  </sheetData>
  <mergeCells count="13">
    <mergeCell ref="B50:F50"/>
    <mergeCell ref="B51:F51"/>
    <mergeCell ref="B52:F52"/>
    <mergeCell ref="D1:F1"/>
    <mergeCell ref="D2:F2"/>
    <mergeCell ref="A4:F4"/>
    <mergeCell ref="A5:F5"/>
    <mergeCell ref="A6:F6"/>
    <mergeCell ref="A46:A47"/>
    <mergeCell ref="B46:B47"/>
    <mergeCell ref="C46:C47"/>
    <mergeCell ref="D46:F46"/>
    <mergeCell ref="D47:F47"/>
  </mergeCells>
  <hyperlinks>
    <hyperlink ref="D47" r:id="rId1"/>
  </hyperlinks>
  <printOptions horizontalCentered="1"/>
  <pageMargins left="0.70866141732283472" right="0.51181102362204722" top="0.74803149606299213" bottom="0.74803149606299213" header="0.31496062992125984" footer="0.31496062992125984"/>
  <pageSetup paperSize="9" scale="59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2"/>
  <sheetViews>
    <sheetView topLeftCell="A27" workbookViewId="0">
      <selection activeCell="D29" sqref="D29:F45"/>
    </sheetView>
  </sheetViews>
  <sheetFormatPr defaultRowHeight="15"/>
  <cols>
    <col min="1" max="1" width="5.85546875" customWidth="1"/>
    <col min="2" max="2" width="38.85546875" customWidth="1"/>
    <col min="4" max="4" width="16.5703125" customWidth="1"/>
    <col min="5" max="5" width="14" customWidth="1"/>
    <col min="6" max="6" width="15.42578125" customWidth="1"/>
  </cols>
  <sheetData>
    <row r="1" spans="1:6">
      <c r="D1" s="96" t="s">
        <v>128</v>
      </c>
      <c r="E1" s="96"/>
      <c r="F1" s="96"/>
    </row>
    <row r="2" spans="1:6" ht="42" customHeight="1">
      <c r="A2" s="20"/>
      <c r="B2" s="20"/>
      <c r="C2" s="20"/>
      <c r="D2" s="97" t="s">
        <v>143</v>
      </c>
      <c r="E2" s="97"/>
      <c r="F2" s="97"/>
    </row>
    <row r="3" spans="1:6" ht="13.5" customHeight="1">
      <c r="A3" s="20"/>
      <c r="B3" s="20"/>
      <c r="C3" s="20"/>
      <c r="D3" s="72"/>
      <c r="E3" s="72"/>
      <c r="F3" s="72"/>
    </row>
    <row r="4" spans="1:6" ht="16.5" customHeight="1">
      <c r="A4" s="78" t="s">
        <v>144</v>
      </c>
      <c r="B4" s="78"/>
      <c r="C4" s="78"/>
      <c r="D4" s="78"/>
      <c r="E4" s="78"/>
      <c r="F4" s="78"/>
    </row>
    <row r="5" spans="1:6" ht="17.25" customHeight="1">
      <c r="A5" s="78" t="s">
        <v>124</v>
      </c>
      <c r="B5" s="78"/>
      <c r="C5" s="78"/>
      <c r="D5" s="78"/>
      <c r="E5" s="78"/>
      <c r="F5" s="78"/>
    </row>
    <row r="6" spans="1:6" ht="17.25" customHeight="1">
      <c r="A6" s="98" t="s">
        <v>29</v>
      </c>
      <c r="B6" s="98"/>
      <c r="C6" s="98"/>
      <c r="D6" s="98"/>
      <c r="E6" s="98"/>
      <c r="F6" s="98"/>
    </row>
    <row r="8" spans="1:6" ht="77.25" thickBot="1">
      <c r="A8" s="65" t="s">
        <v>0</v>
      </c>
      <c r="B8" s="65" t="s">
        <v>30</v>
      </c>
      <c r="C8" s="65" t="s">
        <v>31</v>
      </c>
      <c r="D8" s="65" t="s">
        <v>131</v>
      </c>
      <c r="E8" s="65" t="s">
        <v>130</v>
      </c>
      <c r="F8" s="65" t="s">
        <v>129</v>
      </c>
    </row>
    <row r="9" spans="1:6">
      <c r="A9" s="21" t="s">
        <v>32</v>
      </c>
      <c r="B9" s="22" t="s">
        <v>33</v>
      </c>
      <c r="C9" s="21" t="s">
        <v>34</v>
      </c>
      <c r="D9" s="23">
        <v>321</v>
      </c>
      <c r="E9" s="23">
        <v>321</v>
      </c>
      <c r="F9" s="23">
        <v>321</v>
      </c>
    </row>
    <row r="10" spans="1:6" ht="63.75">
      <c r="A10" s="24" t="s">
        <v>35</v>
      </c>
      <c r="B10" s="25" t="s">
        <v>36</v>
      </c>
      <c r="C10" s="24" t="s">
        <v>34</v>
      </c>
      <c r="D10" s="26">
        <v>197.61</v>
      </c>
      <c r="E10" s="26">
        <v>197.86716666666666</v>
      </c>
      <c r="F10" s="26">
        <v>195.93</v>
      </c>
    </row>
    <row r="11" spans="1:6">
      <c r="A11" s="24" t="s">
        <v>37</v>
      </c>
      <c r="B11" s="25" t="s">
        <v>38</v>
      </c>
      <c r="C11" s="24" t="s">
        <v>39</v>
      </c>
      <c r="D11" s="26">
        <v>1097.51</v>
      </c>
      <c r="E11" s="26">
        <v>959.74400000000003</v>
      </c>
      <c r="F11" s="26">
        <v>1121.02</v>
      </c>
    </row>
    <row r="12" spans="1:6">
      <c r="A12" s="24" t="s">
        <v>40</v>
      </c>
      <c r="B12" s="25" t="s">
        <v>41</v>
      </c>
      <c r="C12" s="24" t="s">
        <v>39</v>
      </c>
      <c r="D12" s="26">
        <v>889.07799999999997</v>
      </c>
      <c r="E12" s="26">
        <v>766.52570000000003</v>
      </c>
      <c r="F12" s="26">
        <v>904.50933999999972</v>
      </c>
    </row>
    <row r="13" spans="1:6">
      <c r="A13" s="24" t="s">
        <v>42</v>
      </c>
      <c r="B13" s="25" t="s">
        <v>43</v>
      </c>
      <c r="C13" s="24" t="s">
        <v>44</v>
      </c>
      <c r="D13" s="26">
        <v>3000.404</v>
      </c>
      <c r="E13" s="26">
        <v>3416.83</v>
      </c>
      <c r="F13" s="26">
        <v>3249.98</v>
      </c>
    </row>
    <row r="14" spans="1:6">
      <c r="A14" s="24" t="s">
        <v>45</v>
      </c>
      <c r="B14" s="25" t="s">
        <v>46</v>
      </c>
      <c r="C14" s="24" t="s">
        <v>44</v>
      </c>
      <c r="D14" s="26">
        <v>2987.78</v>
      </c>
      <c r="E14" s="26">
        <v>3401.3159999999998</v>
      </c>
      <c r="F14" s="26">
        <v>3234.46</v>
      </c>
    </row>
    <row r="15" spans="1:6" ht="21" customHeight="1">
      <c r="A15" s="27" t="s">
        <v>47</v>
      </c>
      <c r="B15" s="28" t="s">
        <v>48</v>
      </c>
      <c r="C15" s="27" t="s">
        <v>49</v>
      </c>
      <c r="D15" s="29">
        <f>SUM(D16:D18)</f>
        <v>3685.0272158100001</v>
      </c>
      <c r="E15" s="29">
        <f>SUM(E16:E18)</f>
        <v>4086.7702454709997</v>
      </c>
      <c r="F15" s="29">
        <f>SUM(F16:F18)</f>
        <v>5532.8413283679747</v>
      </c>
    </row>
    <row r="16" spans="1:6">
      <c r="A16" s="24" t="s">
        <v>50</v>
      </c>
      <c r="B16" s="25" t="s">
        <v>51</v>
      </c>
      <c r="C16" s="24" t="s">
        <v>49</v>
      </c>
      <c r="D16" s="26">
        <v>872.73863761999996</v>
      </c>
      <c r="E16" s="26">
        <v>653.02623960099993</v>
      </c>
      <c r="F16" s="26">
        <v>777.03445527740678</v>
      </c>
    </row>
    <row r="17" spans="1:6" ht="16.5" customHeight="1">
      <c r="A17" s="24" t="s">
        <v>52</v>
      </c>
      <c r="B17" s="25" t="s">
        <v>53</v>
      </c>
      <c r="C17" s="24" t="s">
        <v>49</v>
      </c>
      <c r="D17" s="26">
        <v>289.25657819000003</v>
      </c>
      <c r="E17" s="26">
        <v>315.78412597000005</v>
      </c>
      <c r="F17" s="26">
        <v>453.54834869056833</v>
      </c>
    </row>
    <row r="18" spans="1:6" ht="25.5">
      <c r="A18" s="24" t="s">
        <v>54</v>
      </c>
      <c r="B18" s="25" t="s">
        <v>55</v>
      </c>
      <c r="C18" s="24" t="s">
        <v>49</v>
      </c>
      <c r="D18" s="26">
        <v>2523.0320000000002</v>
      </c>
      <c r="E18" s="26">
        <v>3117.9598799</v>
      </c>
      <c r="F18" s="26">
        <v>4302.2585243999993</v>
      </c>
    </row>
    <row r="19" spans="1:6">
      <c r="A19" s="24" t="s">
        <v>56</v>
      </c>
      <c r="B19" s="25" t="s">
        <v>57</v>
      </c>
      <c r="C19" s="24" t="s">
        <v>49</v>
      </c>
      <c r="D19" s="26">
        <v>1202.1218482610609</v>
      </c>
      <c r="E19" s="26">
        <v>652.17857447184736</v>
      </c>
      <c r="F19" s="26">
        <v>776.03044991000672</v>
      </c>
    </row>
    <row r="20" spans="1:6" ht="25.5">
      <c r="A20" s="24"/>
      <c r="B20" s="25" t="s">
        <v>133</v>
      </c>
      <c r="C20" s="31" t="s">
        <v>58</v>
      </c>
      <c r="D20" s="32">
        <v>332.07400000000001</v>
      </c>
      <c r="E20" s="32">
        <v>198.2</v>
      </c>
      <c r="F20" s="32">
        <v>197</v>
      </c>
    </row>
    <row r="21" spans="1:6">
      <c r="A21" s="24" t="s">
        <v>59</v>
      </c>
      <c r="B21" s="25" t="s">
        <v>60</v>
      </c>
      <c r="C21" s="24" t="s">
        <v>49</v>
      </c>
      <c r="D21" s="26">
        <v>1591.7418594189394</v>
      </c>
      <c r="E21" s="26">
        <v>1857.0371857369059</v>
      </c>
      <c r="F21" s="26">
        <v>2374.0933181099999</v>
      </c>
    </row>
    <row r="22" spans="1:6" ht="25.5">
      <c r="A22" s="24"/>
      <c r="B22" s="25" t="s">
        <v>134</v>
      </c>
      <c r="C22" s="31" t="s">
        <v>61</v>
      </c>
      <c r="D22" s="32">
        <v>131.60400000000001</v>
      </c>
      <c r="E22" s="32">
        <v>165.5</v>
      </c>
      <c r="F22" s="32">
        <v>168.3</v>
      </c>
    </row>
    <row r="23" spans="1:6" ht="51">
      <c r="A23" s="24"/>
      <c r="B23" s="25" t="s">
        <v>62</v>
      </c>
      <c r="C23" s="31"/>
      <c r="D23" s="51" t="s">
        <v>135</v>
      </c>
      <c r="E23" s="33" t="s">
        <v>116</v>
      </c>
      <c r="F23" s="33" t="s">
        <v>136</v>
      </c>
    </row>
    <row r="24" spans="1:6">
      <c r="A24" s="27" t="s">
        <v>63</v>
      </c>
      <c r="B24" s="28" t="s">
        <v>64</v>
      </c>
      <c r="C24" s="27" t="s">
        <v>49</v>
      </c>
      <c r="D24" s="29">
        <v>188.369</v>
      </c>
      <c r="E24" s="29"/>
      <c r="F24" s="29"/>
    </row>
    <row r="25" spans="1:6" ht="38.25">
      <c r="A25" s="27" t="s">
        <v>65</v>
      </c>
      <c r="B25" s="28" t="s">
        <v>66</v>
      </c>
      <c r="C25" s="24"/>
      <c r="D25" s="34"/>
      <c r="E25" s="26"/>
      <c r="F25" s="34"/>
    </row>
    <row r="26" spans="1:6">
      <c r="A26" s="24" t="s">
        <v>67</v>
      </c>
      <c r="B26" s="25" t="s">
        <v>68</v>
      </c>
      <c r="C26" s="24" t="s">
        <v>69</v>
      </c>
      <c r="D26" s="26">
        <v>372.4</v>
      </c>
      <c r="E26" s="26"/>
      <c r="F26" s="26"/>
    </row>
    <row r="27" spans="1:6" ht="25.5">
      <c r="A27" s="24" t="s">
        <v>70</v>
      </c>
      <c r="B27" s="25" t="s">
        <v>71</v>
      </c>
      <c r="C27" s="24" t="s">
        <v>72</v>
      </c>
      <c r="D27" s="26">
        <v>43.856294049074513</v>
      </c>
      <c r="E27" s="26"/>
      <c r="F27" s="26"/>
    </row>
    <row r="28" spans="1:6" ht="89.25">
      <c r="A28" s="24" t="s">
        <v>73</v>
      </c>
      <c r="B28" s="25" t="s">
        <v>74</v>
      </c>
      <c r="C28" s="24"/>
      <c r="D28" s="51" t="s">
        <v>146</v>
      </c>
      <c r="E28" s="51" t="s">
        <v>146</v>
      </c>
      <c r="F28" s="33" t="s">
        <v>145</v>
      </c>
    </row>
    <row r="29" spans="1:6">
      <c r="A29" s="27" t="s">
        <v>75</v>
      </c>
      <c r="B29" s="28" t="s">
        <v>76</v>
      </c>
      <c r="C29" s="27" t="s">
        <v>49</v>
      </c>
      <c r="D29" s="29">
        <v>3933.7582208699996</v>
      </c>
      <c r="E29" s="29">
        <v>4061.5084485363277</v>
      </c>
      <c r="F29" s="29">
        <v>5316.343377857901</v>
      </c>
    </row>
    <row r="30" spans="1:6">
      <c r="A30" s="35" t="s">
        <v>77</v>
      </c>
      <c r="B30" s="36" t="s">
        <v>78</v>
      </c>
      <c r="C30" s="24" t="s">
        <v>49</v>
      </c>
      <c r="D30" s="26">
        <v>1203.060639921061</v>
      </c>
      <c r="E30" s="26">
        <v>653.02623960099993</v>
      </c>
      <c r="F30" s="26">
        <v>777.03445527740678</v>
      </c>
    </row>
    <row r="31" spans="1:6">
      <c r="A31" s="35" t="s">
        <v>79</v>
      </c>
      <c r="B31" s="25" t="s">
        <v>80</v>
      </c>
      <c r="C31" s="24" t="s">
        <v>49</v>
      </c>
      <c r="D31" s="26">
        <v>407.58936007893902</v>
      </c>
      <c r="E31" s="26">
        <v>315.78412597000005</v>
      </c>
      <c r="F31" s="26">
        <v>453.54834869056833</v>
      </c>
    </row>
    <row r="32" spans="1:6" ht="25.5">
      <c r="A32" s="35" t="s">
        <v>81</v>
      </c>
      <c r="B32" s="25" t="s">
        <v>82</v>
      </c>
      <c r="C32" s="24" t="s">
        <v>49</v>
      </c>
      <c r="D32" s="26">
        <v>2323.1082208699995</v>
      </c>
      <c r="E32" s="26">
        <v>3092.698082965328</v>
      </c>
      <c r="F32" s="26">
        <v>4085.760573889926</v>
      </c>
    </row>
    <row r="33" spans="1:8" ht="25.5">
      <c r="A33" s="37" t="s">
        <v>83</v>
      </c>
      <c r="B33" s="28" t="s">
        <v>84</v>
      </c>
      <c r="C33" s="27" t="s">
        <v>49</v>
      </c>
      <c r="D33" s="34" t="s">
        <v>5</v>
      </c>
      <c r="E33" s="34" t="s">
        <v>5</v>
      </c>
      <c r="F33" s="34" t="s">
        <v>5</v>
      </c>
    </row>
    <row r="34" spans="1:8">
      <c r="A34" s="35" t="s">
        <v>85</v>
      </c>
      <c r="B34" s="38" t="s">
        <v>86</v>
      </c>
      <c r="C34" s="24" t="s">
        <v>49</v>
      </c>
      <c r="D34" s="34" t="s">
        <v>5</v>
      </c>
      <c r="E34" s="34" t="s">
        <v>5</v>
      </c>
      <c r="F34" s="34" t="s">
        <v>5</v>
      </c>
    </row>
    <row r="35" spans="1:8">
      <c r="A35" s="35" t="s">
        <v>87</v>
      </c>
      <c r="B35" s="38" t="s">
        <v>88</v>
      </c>
      <c r="C35" s="24" t="s">
        <v>49</v>
      </c>
      <c r="D35" s="34" t="s">
        <v>5</v>
      </c>
      <c r="E35" s="34" t="s">
        <v>5</v>
      </c>
      <c r="F35" s="34" t="s">
        <v>5</v>
      </c>
    </row>
    <row r="36" spans="1:8" ht="25.5">
      <c r="A36" s="27" t="s">
        <v>89</v>
      </c>
      <c r="B36" s="28" t="s">
        <v>90</v>
      </c>
      <c r="C36" s="27" t="s">
        <v>49</v>
      </c>
      <c r="D36" s="29">
        <v>298.45521042872599</v>
      </c>
      <c r="E36" s="29">
        <v>25.26179693467202</v>
      </c>
      <c r="F36" s="29">
        <v>216.50549599717598</v>
      </c>
    </row>
    <row r="37" spans="1:8">
      <c r="A37" s="24" t="s">
        <v>91</v>
      </c>
      <c r="B37" s="36" t="s">
        <v>78</v>
      </c>
      <c r="C37" s="24" t="s">
        <v>49</v>
      </c>
      <c r="D37" s="26" t="s">
        <v>5</v>
      </c>
      <c r="E37" s="26" t="s">
        <v>5</v>
      </c>
      <c r="F37" s="26" t="s">
        <v>5</v>
      </c>
    </row>
    <row r="38" spans="1:8">
      <c r="A38" s="24" t="s">
        <v>92</v>
      </c>
      <c r="B38" s="25" t="s">
        <v>80</v>
      </c>
      <c r="C38" s="24" t="s">
        <v>49</v>
      </c>
      <c r="D38" s="26">
        <v>244.99486120651673</v>
      </c>
      <c r="E38" s="26" t="s">
        <v>5</v>
      </c>
      <c r="F38" s="26" t="s">
        <v>5</v>
      </c>
    </row>
    <row r="39" spans="1:8" ht="25.5">
      <c r="A39" s="24" t="s">
        <v>93</v>
      </c>
      <c r="B39" s="25" t="s">
        <v>82</v>
      </c>
      <c r="C39" s="24" t="s">
        <v>49</v>
      </c>
      <c r="D39" s="26">
        <v>53.460349222209281</v>
      </c>
      <c r="E39" s="26">
        <v>25.26179693467202</v>
      </c>
      <c r="F39" s="26">
        <v>216.50549599717598</v>
      </c>
      <c r="H39" s="48"/>
    </row>
    <row r="40" spans="1:8" ht="25.5">
      <c r="A40" s="27" t="s">
        <v>94</v>
      </c>
      <c r="B40" s="28" t="s">
        <v>95</v>
      </c>
      <c r="C40" s="27" t="s">
        <v>49</v>
      </c>
      <c r="D40" s="34" t="s">
        <v>5</v>
      </c>
      <c r="E40" s="34" t="s">
        <v>5</v>
      </c>
      <c r="F40" s="34" t="s">
        <v>5</v>
      </c>
    </row>
    <row r="41" spans="1:8">
      <c r="A41" s="24" t="s">
        <v>96</v>
      </c>
      <c r="B41" s="36" t="s">
        <v>78</v>
      </c>
      <c r="C41" s="24" t="s">
        <v>49</v>
      </c>
      <c r="D41" s="34" t="s">
        <v>5</v>
      </c>
      <c r="E41" s="34" t="s">
        <v>5</v>
      </c>
      <c r="F41" s="34" t="s">
        <v>5</v>
      </c>
    </row>
    <row r="42" spans="1:8">
      <c r="A42" s="24" t="s">
        <v>97</v>
      </c>
      <c r="B42" s="25" t="s">
        <v>80</v>
      </c>
      <c r="C42" s="24" t="s">
        <v>49</v>
      </c>
      <c r="D42" s="34" t="s">
        <v>5</v>
      </c>
      <c r="E42" s="34" t="s">
        <v>5</v>
      </c>
      <c r="F42" s="34" t="s">
        <v>5</v>
      </c>
    </row>
    <row r="43" spans="1:8" ht="25.5">
      <c r="A43" s="24" t="s">
        <v>98</v>
      </c>
      <c r="B43" s="25" t="s">
        <v>82</v>
      </c>
      <c r="C43" s="24" t="s">
        <v>49</v>
      </c>
      <c r="D43" s="34" t="s">
        <v>5</v>
      </c>
      <c r="E43" s="34" t="s">
        <v>5</v>
      </c>
      <c r="F43" s="34" t="s">
        <v>5</v>
      </c>
    </row>
    <row r="44" spans="1:8">
      <c r="A44" s="27" t="s">
        <v>99</v>
      </c>
      <c r="B44" s="28" t="s">
        <v>100</v>
      </c>
      <c r="C44" s="27" t="s">
        <v>49</v>
      </c>
      <c r="D44" s="29">
        <v>-547.18621548872545</v>
      </c>
      <c r="E44" s="29">
        <v>0</v>
      </c>
      <c r="F44" s="29">
        <v>0</v>
      </c>
    </row>
    <row r="45" spans="1:8" ht="38.25">
      <c r="A45" s="39" t="s">
        <v>101</v>
      </c>
      <c r="B45" s="28" t="s">
        <v>102</v>
      </c>
      <c r="C45" s="40" t="s">
        <v>103</v>
      </c>
      <c r="D45" s="45">
        <v>-14.848905678121275</v>
      </c>
      <c r="E45" s="45">
        <v>0</v>
      </c>
      <c r="F45" s="45">
        <v>0</v>
      </c>
    </row>
    <row r="46" spans="1:8" ht="70.5" customHeight="1">
      <c r="A46" s="99" t="s">
        <v>104</v>
      </c>
      <c r="B46" s="101" t="s">
        <v>105</v>
      </c>
      <c r="C46" s="103"/>
      <c r="D46" s="105" t="s">
        <v>147</v>
      </c>
      <c r="E46" s="106"/>
      <c r="F46" s="107"/>
    </row>
    <row r="47" spans="1:8" ht="23.25" customHeight="1">
      <c r="A47" s="100"/>
      <c r="B47" s="102"/>
      <c r="C47" s="104"/>
      <c r="D47" s="108" t="s">
        <v>126</v>
      </c>
      <c r="E47" s="109"/>
      <c r="F47" s="110"/>
    </row>
    <row r="48" spans="1:8">
      <c r="A48" s="42"/>
      <c r="B48" s="43" t="s">
        <v>110</v>
      </c>
    </row>
    <row r="49" spans="1:6" ht="30" customHeight="1">
      <c r="A49" s="44" t="s">
        <v>107</v>
      </c>
      <c r="B49" s="97" t="s">
        <v>108</v>
      </c>
      <c r="C49" s="97"/>
      <c r="D49" s="97"/>
      <c r="E49" s="97"/>
      <c r="F49" s="97"/>
    </row>
    <row r="50" spans="1:6" ht="27.75" customHeight="1">
      <c r="A50" s="44" t="s">
        <v>109</v>
      </c>
      <c r="B50" s="95" t="s">
        <v>132</v>
      </c>
      <c r="C50" s="95"/>
      <c r="D50" s="95"/>
      <c r="E50" s="95"/>
      <c r="F50" s="95"/>
    </row>
    <row r="51" spans="1:6" ht="37.5" customHeight="1">
      <c r="A51" s="68"/>
      <c r="B51" s="95"/>
      <c r="C51" s="95"/>
      <c r="D51" s="95"/>
      <c r="E51" s="95"/>
      <c r="F51" s="95"/>
    </row>
    <row r="52" spans="1:6">
      <c r="A52" s="42"/>
      <c r="B52" s="42"/>
    </row>
  </sheetData>
  <mergeCells count="13">
    <mergeCell ref="B51:F51"/>
    <mergeCell ref="B50:F50"/>
    <mergeCell ref="B49:F49"/>
    <mergeCell ref="D1:F1"/>
    <mergeCell ref="D2:F2"/>
    <mergeCell ref="A4:F4"/>
    <mergeCell ref="A5:F5"/>
    <mergeCell ref="A6:F6"/>
    <mergeCell ref="A46:A47"/>
    <mergeCell ref="B46:B47"/>
    <mergeCell ref="C46:C47"/>
    <mergeCell ref="D46:F46"/>
    <mergeCell ref="D47:F47"/>
  </mergeCells>
  <hyperlinks>
    <hyperlink ref="D47" r:id="rId1"/>
  </hyperlinks>
  <printOptions horizontalCentered="1"/>
  <pageMargins left="0.70866141732283472" right="0.51181102362204722" top="0.74803149606299213" bottom="0.74803149606299213" header="0.31496062992125984" footer="0.31496062992125984"/>
  <pageSetup paperSize="9" scale="61" orientation="portrait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2"/>
  <sheetViews>
    <sheetView topLeftCell="A28" workbookViewId="0">
      <selection activeCell="D29" sqref="D29:F45"/>
    </sheetView>
  </sheetViews>
  <sheetFormatPr defaultRowHeight="15"/>
  <cols>
    <col min="1" max="1" width="5.85546875" customWidth="1"/>
    <col min="2" max="2" width="38.85546875" customWidth="1"/>
    <col min="4" max="4" width="16.5703125" customWidth="1"/>
    <col min="5" max="5" width="14" customWidth="1"/>
    <col min="6" max="6" width="15.42578125" customWidth="1"/>
  </cols>
  <sheetData>
    <row r="1" spans="1:6">
      <c r="D1" s="96" t="s">
        <v>128</v>
      </c>
      <c r="E1" s="96"/>
      <c r="F1" s="96"/>
    </row>
    <row r="2" spans="1:6" ht="46.5" customHeight="1">
      <c r="A2" s="20"/>
      <c r="B2" s="20"/>
      <c r="C2" s="20"/>
      <c r="D2" s="97" t="s">
        <v>143</v>
      </c>
      <c r="E2" s="97"/>
      <c r="F2" s="97"/>
    </row>
    <row r="3" spans="1:6" ht="13.5" customHeight="1">
      <c r="A3" s="20"/>
      <c r="B3" s="20"/>
      <c r="C3" s="20"/>
      <c r="D3" s="72"/>
      <c r="E3" s="72"/>
      <c r="F3" s="72"/>
    </row>
    <row r="4" spans="1:6" ht="16.5" customHeight="1">
      <c r="A4" s="78" t="s">
        <v>144</v>
      </c>
      <c r="B4" s="78"/>
      <c r="C4" s="78"/>
      <c r="D4" s="78"/>
      <c r="E4" s="78"/>
      <c r="F4" s="78"/>
    </row>
    <row r="5" spans="1:6" ht="17.25" customHeight="1">
      <c r="A5" s="78" t="s">
        <v>123</v>
      </c>
      <c r="B5" s="78"/>
      <c r="C5" s="78"/>
      <c r="D5" s="78"/>
      <c r="E5" s="78"/>
      <c r="F5" s="78"/>
    </row>
    <row r="6" spans="1:6" ht="17.25" customHeight="1">
      <c r="A6" s="98" t="s">
        <v>29</v>
      </c>
      <c r="B6" s="98"/>
      <c r="C6" s="98"/>
      <c r="D6" s="98"/>
      <c r="E6" s="98"/>
      <c r="F6" s="98"/>
    </row>
    <row r="8" spans="1:6" ht="77.25" thickBot="1">
      <c r="A8" s="65" t="s">
        <v>0</v>
      </c>
      <c r="B8" s="65" t="s">
        <v>30</v>
      </c>
      <c r="C8" s="65" t="s">
        <v>31</v>
      </c>
      <c r="D8" s="65" t="s">
        <v>131</v>
      </c>
      <c r="E8" s="65" t="s">
        <v>130</v>
      </c>
      <c r="F8" s="65" t="s">
        <v>129</v>
      </c>
    </row>
    <row r="9" spans="1:6">
      <c r="A9" s="21" t="s">
        <v>32</v>
      </c>
      <c r="B9" s="22" t="s">
        <v>33</v>
      </c>
      <c r="C9" s="21" t="s">
        <v>34</v>
      </c>
      <c r="D9" s="23">
        <v>250.5</v>
      </c>
      <c r="E9" s="23">
        <v>250.5</v>
      </c>
      <c r="F9" s="23">
        <v>250.5</v>
      </c>
    </row>
    <row r="10" spans="1:6" ht="63.75">
      <c r="A10" s="24" t="s">
        <v>35</v>
      </c>
      <c r="B10" s="25" t="s">
        <v>36</v>
      </c>
      <c r="C10" s="24" t="s">
        <v>34</v>
      </c>
      <c r="D10" s="26">
        <v>171.46</v>
      </c>
      <c r="E10" s="26">
        <v>216.96074999999999</v>
      </c>
      <c r="F10" s="26">
        <v>217.32</v>
      </c>
    </row>
    <row r="11" spans="1:6">
      <c r="A11" s="24" t="s">
        <v>37</v>
      </c>
      <c r="B11" s="25" t="s">
        <v>38</v>
      </c>
      <c r="C11" s="24" t="s">
        <v>39</v>
      </c>
      <c r="D11" s="26">
        <v>620.029</v>
      </c>
      <c r="E11" s="26">
        <v>649.66300000000001</v>
      </c>
      <c r="F11" s="26">
        <v>656.6</v>
      </c>
    </row>
    <row r="12" spans="1:6">
      <c r="A12" s="24" t="s">
        <v>40</v>
      </c>
      <c r="B12" s="25" t="s">
        <v>41</v>
      </c>
      <c r="C12" s="24" t="s">
        <v>39</v>
      </c>
      <c r="D12" s="26">
        <v>536.91999999999996</v>
      </c>
      <c r="E12" s="26">
        <v>561.38598683999999</v>
      </c>
      <c r="F12" s="26">
        <v>573.03</v>
      </c>
    </row>
    <row r="13" spans="1:6">
      <c r="A13" s="24" t="s">
        <v>42</v>
      </c>
      <c r="B13" s="25" t="s">
        <v>43</v>
      </c>
      <c r="C13" s="24" t="s">
        <v>44</v>
      </c>
      <c r="D13" s="26">
        <v>1087.8699999999999</v>
      </c>
      <c r="E13" s="26">
        <v>1244.55</v>
      </c>
      <c r="F13" s="26">
        <v>1183.028</v>
      </c>
    </row>
    <row r="14" spans="1:6">
      <c r="A14" s="24" t="s">
        <v>45</v>
      </c>
      <c r="B14" s="25" t="s">
        <v>46</v>
      </c>
      <c r="C14" s="24" t="s">
        <v>44</v>
      </c>
      <c r="D14" s="26">
        <v>1085.1400000000001</v>
      </c>
      <c r="E14" s="26">
        <v>1240.5059999999999</v>
      </c>
      <c r="F14" s="26">
        <v>1179.2</v>
      </c>
    </row>
    <row r="15" spans="1:6" ht="21" customHeight="1">
      <c r="A15" s="27" t="s">
        <v>47</v>
      </c>
      <c r="B15" s="28" t="s">
        <v>48</v>
      </c>
      <c r="C15" s="27" t="s">
        <v>49</v>
      </c>
      <c r="D15" s="29">
        <v>1679.0798058199998</v>
      </c>
      <c r="E15" s="29">
        <v>1889.7907881888709</v>
      </c>
      <c r="F15" s="29">
        <v>2375.9701749582073</v>
      </c>
    </row>
    <row r="16" spans="1:6">
      <c r="A16" s="24" t="s">
        <v>50</v>
      </c>
      <c r="B16" s="25" t="s">
        <v>51</v>
      </c>
      <c r="C16" s="24" t="s">
        <v>49</v>
      </c>
      <c r="D16" s="26">
        <v>550.39764192999996</v>
      </c>
      <c r="E16" s="26">
        <v>452.5444717114608</v>
      </c>
      <c r="F16" s="26">
        <v>457.02824825581769</v>
      </c>
    </row>
    <row r="17" spans="1:6" ht="16.5" customHeight="1">
      <c r="A17" s="24" t="s">
        <v>52</v>
      </c>
      <c r="B17" s="25" t="s">
        <v>53</v>
      </c>
      <c r="C17" s="24" t="s">
        <v>49</v>
      </c>
      <c r="D17" s="26">
        <v>216.23561562</v>
      </c>
      <c r="E17" s="26">
        <v>301.55710497740995</v>
      </c>
      <c r="F17" s="26">
        <v>352.87312086238967</v>
      </c>
    </row>
    <row r="18" spans="1:6" ht="25.5">
      <c r="A18" s="24" t="s">
        <v>54</v>
      </c>
      <c r="B18" s="25" t="s">
        <v>55</v>
      </c>
      <c r="C18" s="24" t="s">
        <v>49</v>
      </c>
      <c r="D18" s="26">
        <v>912.44654826999999</v>
      </c>
      <c r="E18" s="26">
        <v>1135.6892115000001</v>
      </c>
      <c r="F18" s="26">
        <v>1566.0688058400001</v>
      </c>
    </row>
    <row r="19" spans="1:6">
      <c r="A19" s="24" t="s">
        <v>56</v>
      </c>
      <c r="B19" s="25" t="s">
        <v>57</v>
      </c>
      <c r="C19" s="24" t="s">
        <v>49</v>
      </c>
      <c r="D19" s="26">
        <v>634.92955817045936</v>
      </c>
      <c r="E19" s="26">
        <v>451.92584315052358</v>
      </c>
      <c r="F19" s="26">
        <v>456.39218651869771</v>
      </c>
    </row>
    <row r="20" spans="1:6" ht="25.5">
      <c r="A20" s="24"/>
      <c r="B20" s="25" t="s">
        <v>133</v>
      </c>
      <c r="C20" s="31" t="s">
        <v>58</v>
      </c>
      <c r="D20" s="32">
        <v>288.291</v>
      </c>
      <c r="E20" s="32">
        <v>187.9</v>
      </c>
      <c r="F20" s="32">
        <v>183.6</v>
      </c>
    </row>
    <row r="21" spans="1:6">
      <c r="A21" s="24" t="s">
        <v>59</v>
      </c>
      <c r="B21" s="25" t="s">
        <v>60</v>
      </c>
      <c r="C21" s="24" t="s">
        <v>49</v>
      </c>
      <c r="D21" s="26">
        <v>564.86353859954068</v>
      </c>
      <c r="E21" s="26">
        <v>687.2074495071339</v>
      </c>
      <c r="F21" s="26">
        <v>875.90200619999996</v>
      </c>
    </row>
    <row r="22" spans="1:6" ht="25.5">
      <c r="A22" s="24"/>
      <c r="B22" s="25" t="s">
        <v>134</v>
      </c>
      <c r="C22" s="31" t="s">
        <v>61</v>
      </c>
      <c r="D22" s="32">
        <v>128.26300000000001</v>
      </c>
      <c r="E22" s="32">
        <v>171.5</v>
      </c>
      <c r="F22" s="32">
        <v>171.5</v>
      </c>
    </row>
    <row r="23" spans="1:6" ht="51">
      <c r="A23" s="24"/>
      <c r="B23" s="25" t="s">
        <v>62</v>
      </c>
      <c r="C23" s="31"/>
      <c r="D23" s="51" t="s">
        <v>135</v>
      </c>
      <c r="E23" s="33" t="s">
        <v>116</v>
      </c>
      <c r="F23" s="33" t="s">
        <v>136</v>
      </c>
    </row>
    <row r="24" spans="1:6">
      <c r="A24" s="27" t="s">
        <v>63</v>
      </c>
      <c r="B24" s="28" t="s">
        <v>64</v>
      </c>
      <c r="C24" s="27" t="s">
        <v>49</v>
      </c>
      <c r="D24" s="29">
        <v>150.97499999999999</v>
      </c>
      <c r="E24" s="29"/>
      <c r="F24" s="29"/>
    </row>
    <row r="25" spans="1:6" ht="38.25">
      <c r="A25" s="27" t="s">
        <v>65</v>
      </c>
      <c r="B25" s="28" t="s">
        <v>66</v>
      </c>
      <c r="C25" s="24"/>
      <c r="D25" s="34"/>
      <c r="E25" s="26"/>
      <c r="F25" s="34"/>
    </row>
    <row r="26" spans="1:6">
      <c r="A26" s="24" t="s">
        <v>67</v>
      </c>
      <c r="B26" s="25" t="s">
        <v>68</v>
      </c>
      <c r="C26" s="24" t="s">
        <v>69</v>
      </c>
      <c r="D26" s="26">
        <v>269.39999999999998</v>
      </c>
      <c r="E26" s="26"/>
      <c r="F26" s="26"/>
    </row>
    <row r="27" spans="1:6" ht="25.5">
      <c r="A27" s="24" t="s">
        <v>70</v>
      </c>
      <c r="B27" s="25" t="s">
        <v>71</v>
      </c>
      <c r="C27" s="24" t="s">
        <v>72</v>
      </c>
      <c r="D27" s="26">
        <v>42.814012816960499</v>
      </c>
      <c r="E27" s="26"/>
      <c r="F27" s="26"/>
    </row>
    <row r="28" spans="1:6" ht="89.25">
      <c r="A28" s="24" t="s">
        <v>73</v>
      </c>
      <c r="B28" s="25" t="s">
        <v>74</v>
      </c>
      <c r="C28" s="24"/>
      <c r="D28" s="51" t="s">
        <v>146</v>
      </c>
      <c r="E28" s="51" t="s">
        <v>146</v>
      </c>
      <c r="F28" s="33" t="s">
        <v>145</v>
      </c>
    </row>
    <row r="29" spans="1:6">
      <c r="A29" s="27" t="s">
        <v>75</v>
      </c>
      <c r="B29" s="28" t="s">
        <v>76</v>
      </c>
      <c r="C29" s="27" t="s">
        <v>49</v>
      </c>
      <c r="D29" s="29">
        <v>1941.50685322</v>
      </c>
      <c r="E29" s="29">
        <v>1880.5894028770331</v>
      </c>
      <c r="F29" s="29">
        <v>2297.1625707895564</v>
      </c>
    </row>
    <row r="30" spans="1:6">
      <c r="A30" s="35" t="s">
        <v>77</v>
      </c>
      <c r="B30" s="36" t="s">
        <v>78</v>
      </c>
      <c r="C30" s="24" t="s">
        <v>49</v>
      </c>
      <c r="D30" s="26">
        <v>635.49635188045931</v>
      </c>
      <c r="E30" s="26">
        <v>452.5444717114608</v>
      </c>
      <c r="F30" s="26">
        <v>457.02824825581769</v>
      </c>
    </row>
    <row r="31" spans="1:6">
      <c r="A31" s="35" t="s">
        <v>79</v>
      </c>
      <c r="B31" s="25" t="s">
        <v>80</v>
      </c>
      <c r="C31" s="24" t="s">
        <v>49</v>
      </c>
      <c r="D31" s="26">
        <v>386.09764811954068</v>
      </c>
      <c r="E31" s="26">
        <v>301.55710497740995</v>
      </c>
      <c r="F31" s="26">
        <v>352.87312086238967</v>
      </c>
    </row>
    <row r="32" spans="1:6" ht="25.5">
      <c r="A32" s="35" t="s">
        <v>81</v>
      </c>
      <c r="B32" s="25" t="s">
        <v>82</v>
      </c>
      <c r="C32" s="24" t="s">
        <v>49</v>
      </c>
      <c r="D32" s="26">
        <v>919.91285321999999</v>
      </c>
      <c r="E32" s="26">
        <v>1126.4878261881624</v>
      </c>
      <c r="F32" s="26">
        <v>1487.2612016713492</v>
      </c>
    </row>
    <row r="33" spans="1:6" ht="25.5">
      <c r="A33" s="37" t="s">
        <v>83</v>
      </c>
      <c r="B33" s="28" t="s">
        <v>84</v>
      </c>
      <c r="C33" s="27" t="s">
        <v>49</v>
      </c>
      <c r="D33" s="34" t="s">
        <v>5</v>
      </c>
      <c r="E33" s="34" t="s">
        <v>5</v>
      </c>
      <c r="F33" s="34" t="s">
        <v>5</v>
      </c>
    </row>
    <row r="34" spans="1:6">
      <c r="A34" s="35" t="s">
        <v>85</v>
      </c>
      <c r="B34" s="38" t="s">
        <v>86</v>
      </c>
      <c r="C34" s="24" t="s">
        <v>49</v>
      </c>
      <c r="D34" s="34" t="s">
        <v>5</v>
      </c>
      <c r="E34" s="34" t="s">
        <v>5</v>
      </c>
      <c r="F34" s="34" t="s">
        <v>5</v>
      </c>
    </row>
    <row r="35" spans="1:6">
      <c r="A35" s="35" t="s">
        <v>87</v>
      </c>
      <c r="B35" s="38" t="s">
        <v>88</v>
      </c>
      <c r="C35" s="24" t="s">
        <v>49</v>
      </c>
      <c r="D35" s="34" t="s">
        <v>5</v>
      </c>
      <c r="E35" s="34" t="s">
        <v>5</v>
      </c>
      <c r="F35" s="34" t="s">
        <v>5</v>
      </c>
    </row>
    <row r="36" spans="1:6" ht="25.5">
      <c r="A36" s="27" t="s">
        <v>89</v>
      </c>
      <c r="B36" s="28" t="s">
        <v>90</v>
      </c>
      <c r="C36" s="27" t="s">
        <v>49</v>
      </c>
      <c r="D36" s="29">
        <v>220.32290304153423</v>
      </c>
      <c r="E36" s="29">
        <v>9.2013853118376119</v>
      </c>
      <c r="F36" s="29">
        <v>78.810350807865632</v>
      </c>
    </row>
    <row r="37" spans="1:6">
      <c r="A37" s="24" t="s">
        <v>91</v>
      </c>
      <c r="B37" s="36" t="s">
        <v>78</v>
      </c>
      <c r="C37" s="24" t="s">
        <v>49</v>
      </c>
      <c r="D37" s="26" t="s">
        <v>5</v>
      </c>
      <c r="E37" s="26" t="s">
        <v>5</v>
      </c>
      <c r="F37" s="26" t="s">
        <v>5</v>
      </c>
    </row>
    <row r="38" spans="1:6">
      <c r="A38" s="24" t="s">
        <v>92</v>
      </c>
      <c r="B38" s="25" t="s">
        <v>80</v>
      </c>
      <c r="C38" s="24" t="s">
        <v>49</v>
      </c>
      <c r="D38" s="26">
        <v>189.73995444605629</v>
      </c>
      <c r="E38" s="26" t="s">
        <v>5</v>
      </c>
      <c r="F38" s="26" t="s">
        <v>5</v>
      </c>
    </row>
    <row r="39" spans="1:6" ht="25.5">
      <c r="A39" s="24" t="s">
        <v>93</v>
      </c>
      <c r="B39" s="25" t="s">
        <v>82</v>
      </c>
      <c r="C39" s="24" t="s">
        <v>49</v>
      </c>
      <c r="D39" s="26">
        <v>30.582948595477944</v>
      </c>
      <c r="E39" s="26">
        <v>9.2013853118376119</v>
      </c>
      <c r="F39" s="26">
        <v>78.810350807865632</v>
      </c>
    </row>
    <row r="40" spans="1:6" ht="25.5">
      <c r="A40" s="27" t="s">
        <v>94</v>
      </c>
      <c r="B40" s="28" t="s">
        <v>95</v>
      </c>
      <c r="C40" s="27" t="s">
        <v>49</v>
      </c>
      <c r="D40" s="34" t="s">
        <v>5</v>
      </c>
      <c r="E40" s="34" t="s">
        <v>5</v>
      </c>
      <c r="F40" s="34" t="s">
        <v>5</v>
      </c>
    </row>
    <row r="41" spans="1:6">
      <c r="A41" s="24" t="s">
        <v>96</v>
      </c>
      <c r="B41" s="36" t="s">
        <v>78</v>
      </c>
      <c r="C41" s="24" t="s">
        <v>49</v>
      </c>
      <c r="D41" s="34" t="s">
        <v>5</v>
      </c>
      <c r="E41" s="34" t="s">
        <v>5</v>
      </c>
      <c r="F41" s="34" t="s">
        <v>5</v>
      </c>
    </row>
    <row r="42" spans="1:6">
      <c r="A42" s="24" t="s">
        <v>97</v>
      </c>
      <c r="B42" s="25" t="s">
        <v>80</v>
      </c>
      <c r="C42" s="24" t="s">
        <v>49</v>
      </c>
      <c r="D42" s="34" t="s">
        <v>5</v>
      </c>
      <c r="E42" s="34" t="s">
        <v>5</v>
      </c>
      <c r="F42" s="34" t="s">
        <v>5</v>
      </c>
    </row>
    <row r="43" spans="1:6" ht="25.5">
      <c r="A43" s="24" t="s">
        <v>98</v>
      </c>
      <c r="B43" s="25" t="s">
        <v>82</v>
      </c>
      <c r="C43" s="24" t="s">
        <v>49</v>
      </c>
      <c r="D43" s="34" t="s">
        <v>5</v>
      </c>
      <c r="E43" s="34" t="s">
        <v>5</v>
      </c>
      <c r="F43" s="34" t="s">
        <v>5</v>
      </c>
    </row>
    <row r="44" spans="1:6">
      <c r="A44" s="27" t="s">
        <v>99</v>
      </c>
      <c r="B44" s="28" t="s">
        <v>100</v>
      </c>
      <c r="C44" s="27" t="s">
        <v>49</v>
      </c>
      <c r="D44" s="29">
        <v>-482.74995044153445</v>
      </c>
      <c r="E44" s="29">
        <v>2.2737367544323206E-13</v>
      </c>
      <c r="F44" s="29">
        <v>-2.7466392147630359E-3</v>
      </c>
    </row>
    <row r="45" spans="1:6" ht="38.25">
      <c r="A45" s="39" t="s">
        <v>101</v>
      </c>
      <c r="B45" s="28" t="s">
        <v>102</v>
      </c>
      <c r="C45" s="40" t="s">
        <v>103</v>
      </c>
      <c r="D45" s="49">
        <v>-287.50863941560976</v>
      </c>
      <c r="E45" s="49">
        <v>1.2031685034359882E-13</v>
      </c>
      <c r="F45" s="49">
        <v>-1.1560074464366324E-3</v>
      </c>
    </row>
    <row r="46" spans="1:6" ht="72" customHeight="1">
      <c r="A46" s="99" t="s">
        <v>104</v>
      </c>
      <c r="B46" s="101" t="s">
        <v>105</v>
      </c>
      <c r="C46" s="103"/>
      <c r="D46" s="105" t="s">
        <v>147</v>
      </c>
      <c r="E46" s="106"/>
      <c r="F46" s="107"/>
    </row>
    <row r="47" spans="1:6" ht="29.25" customHeight="1">
      <c r="A47" s="100"/>
      <c r="B47" s="102"/>
      <c r="C47" s="104"/>
      <c r="D47" s="108" t="s">
        <v>126</v>
      </c>
      <c r="E47" s="109"/>
      <c r="F47" s="110"/>
    </row>
    <row r="48" spans="1:6">
      <c r="A48" s="42"/>
      <c r="B48" s="43" t="s">
        <v>110</v>
      </c>
    </row>
    <row r="49" spans="1:6" ht="30" customHeight="1">
      <c r="A49" s="44" t="s">
        <v>107</v>
      </c>
      <c r="B49" s="97" t="s">
        <v>108</v>
      </c>
      <c r="C49" s="97"/>
      <c r="D49" s="97"/>
      <c r="E49" s="97"/>
      <c r="F49" s="97"/>
    </row>
    <row r="50" spans="1:6" ht="28.5" customHeight="1">
      <c r="A50" s="44" t="s">
        <v>109</v>
      </c>
      <c r="B50" s="95" t="s">
        <v>132</v>
      </c>
      <c r="C50" s="95"/>
      <c r="D50" s="95"/>
      <c r="E50" s="95"/>
      <c r="F50" s="95"/>
    </row>
    <row r="51" spans="1:6" ht="32.25" customHeight="1">
      <c r="A51" s="68"/>
      <c r="B51" s="95"/>
      <c r="C51" s="95"/>
      <c r="D51" s="95"/>
      <c r="E51" s="95"/>
      <c r="F51" s="95"/>
    </row>
    <row r="52" spans="1:6">
      <c r="A52" s="42"/>
      <c r="B52" s="42"/>
    </row>
  </sheetData>
  <mergeCells count="13">
    <mergeCell ref="B51:F51"/>
    <mergeCell ref="B50:F50"/>
    <mergeCell ref="B49:F49"/>
    <mergeCell ref="D1:F1"/>
    <mergeCell ref="D2:F2"/>
    <mergeCell ref="A4:F4"/>
    <mergeCell ref="A5:F5"/>
    <mergeCell ref="A6:F6"/>
    <mergeCell ref="A46:A47"/>
    <mergeCell ref="B46:B47"/>
    <mergeCell ref="C46:C47"/>
    <mergeCell ref="D46:F46"/>
    <mergeCell ref="D47:F47"/>
  </mergeCells>
  <hyperlinks>
    <hyperlink ref="D47" r:id="rId1"/>
  </hyperlinks>
  <printOptions horizontalCentered="1"/>
  <pageMargins left="0.70866141732283472" right="0.51181102362204722" top="0.74803149606299213" bottom="0.74803149606299213" header="0.31496062992125984" footer="0.31496062992125984"/>
  <pageSetup paperSize="9" scale="61" orientation="portrait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2"/>
  <sheetViews>
    <sheetView topLeftCell="A28" workbookViewId="0">
      <selection activeCell="D9" sqref="D9:F45"/>
    </sheetView>
  </sheetViews>
  <sheetFormatPr defaultRowHeight="15"/>
  <cols>
    <col min="1" max="1" width="5.85546875" customWidth="1"/>
    <col min="2" max="2" width="38.85546875" customWidth="1"/>
    <col min="4" max="4" width="16.5703125" customWidth="1"/>
    <col min="5" max="5" width="14" customWidth="1"/>
    <col min="6" max="6" width="15.42578125" customWidth="1"/>
  </cols>
  <sheetData>
    <row r="1" spans="1:6">
      <c r="D1" s="96" t="s">
        <v>128</v>
      </c>
      <c r="E1" s="96"/>
      <c r="F1" s="96"/>
    </row>
    <row r="2" spans="1:6" ht="44.25" customHeight="1">
      <c r="A2" s="20"/>
      <c r="B2" s="20"/>
      <c r="C2" s="20"/>
      <c r="D2" s="97" t="s">
        <v>143</v>
      </c>
      <c r="E2" s="97"/>
      <c r="F2" s="97"/>
    </row>
    <row r="3" spans="1:6" ht="13.5" customHeight="1">
      <c r="A3" s="20"/>
      <c r="B3" s="20"/>
      <c r="C3" s="20"/>
      <c r="D3" s="72"/>
      <c r="E3" s="72"/>
      <c r="F3" s="72"/>
    </row>
    <row r="4" spans="1:6" ht="16.5" customHeight="1">
      <c r="A4" s="78" t="s">
        <v>144</v>
      </c>
      <c r="B4" s="78"/>
      <c r="C4" s="78"/>
      <c r="D4" s="78"/>
      <c r="E4" s="78"/>
      <c r="F4" s="78"/>
    </row>
    <row r="5" spans="1:6" ht="17.25" customHeight="1">
      <c r="A5" s="78" t="s">
        <v>120</v>
      </c>
      <c r="B5" s="78"/>
      <c r="C5" s="78"/>
      <c r="D5" s="78"/>
      <c r="E5" s="78"/>
      <c r="F5" s="78"/>
    </row>
    <row r="6" spans="1:6" ht="17.25" customHeight="1">
      <c r="A6" s="98" t="s">
        <v>111</v>
      </c>
      <c r="B6" s="98"/>
      <c r="C6" s="98"/>
      <c r="D6" s="98"/>
      <c r="E6" s="98"/>
      <c r="F6" s="98"/>
    </row>
    <row r="8" spans="1:6" ht="77.25" thickBot="1">
      <c r="A8" s="65" t="s">
        <v>0</v>
      </c>
      <c r="B8" s="65" t="s">
        <v>30</v>
      </c>
      <c r="C8" s="65" t="s">
        <v>31</v>
      </c>
      <c r="D8" s="65" t="s">
        <v>131</v>
      </c>
      <c r="E8" s="65" t="s">
        <v>130</v>
      </c>
      <c r="F8" s="65" t="s">
        <v>129</v>
      </c>
    </row>
    <row r="9" spans="1:6">
      <c r="A9" s="21" t="s">
        <v>32</v>
      </c>
      <c r="B9" s="22" t="s">
        <v>33</v>
      </c>
      <c r="C9" s="21" t="s">
        <v>34</v>
      </c>
      <c r="D9" s="23">
        <v>500</v>
      </c>
      <c r="E9" s="23">
        <v>500</v>
      </c>
      <c r="F9" s="23">
        <v>500</v>
      </c>
    </row>
    <row r="10" spans="1:6" ht="63.75">
      <c r="A10" s="24" t="s">
        <v>35</v>
      </c>
      <c r="B10" s="25" t="s">
        <v>36</v>
      </c>
      <c r="C10" s="24" t="s">
        <v>34</v>
      </c>
      <c r="D10" s="26">
        <v>358.29</v>
      </c>
      <c r="E10" s="26">
        <v>356.44616666666701</v>
      </c>
      <c r="F10" s="26">
        <v>354.97</v>
      </c>
    </row>
    <row r="11" spans="1:6">
      <c r="A11" s="24" t="s">
        <v>37</v>
      </c>
      <c r="B11" s="25" t="s">
        <v>38</v>
      </c>
      <c r="C11" s="24" t="s">
        <v>39</v>
      </c>
      <c r="D11" s="26">
        <v>2107.2044000000001</v>
      </c>
      <c r="E11" s="26">
        <v>2043.1680000000001</v>
      </c>
      <c r="F11" s="26">
        <v>1957.25</v>
      </c>
    </row>
    <row r="12" spans="1:6">
      <c r="A12" s="24" t="s">
        <v>40</v>
      </c>
      <c r="B12" s="25" t="s">
        <v>41</v>
      </c>
      <c r="C12" s="24" t="s">
        <v>39</v>
      </c>
      <c r="D12" s="26">
        <v>1867.6472999999999</v>
      </c>
      <c r="E12" s="26">
        <v>1818.7851000000001</v>
      </c>
      <c r="F12" s="26">
        <v>1737.09</v>
      </c>
    </row>
    <row r="13" spans="1:6">
      <c r="A13" s="24" t="s">
        <v>42</v>
      </c>
      <c r="B13" s="25" t="s">
        <v>43</v>
      </c>
      <c r="C13" s="24" t="s">
        <v>44</v>
      </c>
      <c r="D13" s="26">
        <v>2732.3059999999996</v>
      </c>
      <c r="E13" s="26">
        <v>263.84300000000002</v>
      </c>
      <c r="F13" s="26">
        <v>2910.68</v>
      </c>
    </row>
    <row r="14" spans="1:6">
      <c r="A14" s="24" t="s">
        <v>45</v>
      </c>
      <c r="B14" s="25" t="s">
        <v>46</v>
      </c>
      <c r="C14" s="24" t="s">
        <v>44</v>
      </c>
      <c r="D14" s="26">
        <v>2722.1946799999996</v>
      </c>
      <c r="E14" s="26">
        <v>256.09500000000003</v>
      </c>
      <c r="F14" s="26">
        <v>2902.95</v>
      </c>
    </row>
    <row r="15" spans="1:6" ht="21" customHeight="1">
      <c r="A15" s="27" t="s">
        <v>47</v>
      </c>
      <c r="B15" s="28" t="s">
        <v>48</v>
      </c>
      <c r="C15" s="27" t="s">
        <v>49</v>
      </c>
      <c r="D15" s="29">
        <v>4290.2359510599999</v>
      </c>
      <c r="E15" s="29">
        <v>4891.0818709929335</v>
      </c>
      <c r="F15" s="29">
        <v>5884.1324734371392</v>
      </c>
    </row>
    <row r="16" spans="1:6">
      <c r="A16" s="24" t="s">
        <v>50</v>
      </c>
      <c r="B16" s="25" t="s">
        <v>51</v>
      </c>
      <c r="C16" s="24" t="s">
        <v>49</v>
      </c>
      <c r="D16" s="26">
        <v>1569.5712698300001</v>
      </c>
      <c r="E16" s="26">
        <v>1554.6364955139884</v>
      </c>
      <c r="F16" s="26">
        <v>1478.7876832170864</v>
      </c>
    </row>
    <row r="17" spans="1:6" ht="16.5" customHeight="1">
      <c r="A17" s="24" t="s">
        <v>52</v>
      </c>
      <c r="B17" s="25" t="s">
        <v>53</v>
      </c>
      <c r="C17" s="24" t="s">
        <v>49</v>
      </c>
      <c r="D17" s="26">
        <v>431.79308122999993</v>
      </c>
      <c r="E17" s="26">
        <v>568.8239419827305</v>
      </c>
      <c r="F17" s="26">
        <v>680.04557832235889</v>
      </c>
    </row>
    <row r="18" spans="1:6" ht="25.5">
      <c r="A18" s="24" t="s">
        <v>54</v>
      </c>
      <c r="B18" s="25" t="s">
        <v>55</v>
      </c>
      <c r="C18" s="24" t="s">
        <v>49</v>
      </c>
      <c r="D18" s="26">
        <v>2288.8715999999999</v>
      </c>
      <c r="E18" s="26">
        <v>2767.6214334962151</v>
      </c>
      <c r="F18" s="26">
        <v>3725.299211897694</v>
      </c>
    </row>
    <row r="19" spans="1:6">
      <c r="A19" s="24" t="s">
        <v>56</v>
      </c>
      <c r="B19" s="25" t="s">
        <v>57</v>
      </c>
      <c r="C19" s="24" t="s">
        <v>49</v>
      </c>
      <c r="D19" s="26">
        <v>1678.0514486763075</v>
      </c>
      <c r="E19" s="26">
        <v>1552.6303755486886</v>
      </c>
      <c r="F19" s="26">
        <v>1476.859520875076</v>
      </c>
    </row>
    <row r="20" spans="1:6" ht="25.5">
      <c r="A20" s="24"/>
      <c r="B20" s="25" t="s">
        <v>133</v>
      </c>
      <c r="C20" s="31" t="s">
        <v>58</v>
      </c>
      <c r="D20" s="32">
        <v>273.17915177580295</v>
      </c>
      <c r="E20" s="32">
        <v>199.3</v>
      </c>
      <c r="F20" s="32">
        <v>194.2</v>
      </c>
    </row>
    <row r="21" spans="1:6">
      <c r="A21" s="24" t="s">
        <v>59</v>
      </c>
      <c r="B21" s="25" t="s">
        <v>60</v>
      </c>
      <c r="C21" s="24" t="s">
        <v>49</v>
      </c>
      <c r="D21" s="26">
        <v>1350.0283367136926</v>
      </c>
      <c r="E21" s="26">
        <v>1445.7984876668402</v>
      </c>
      <c r="F21" s="26">
        <v>2105.9594728299999</v>
      </c>
    </row>
    <row r="22" spans="1:6" ht="25.5">
      <c r="A22" s="24"/>
      <c r="B22" s="25" t="s">
        <v>134</v>
      </c>
      <c r="C22" s="31" t="s">
        <v>61</v>
      </c>
      <c r="D22" s="32">
        <v>122.09101030411675</v>
      </c>
      <c r="E22" s="32">
        <v>168.3</v>
      </c>
      <c r="F22" s="32">
        <v>167.5</v>
      </c>
    </row>
    <row r="23" spans="1:6" ht="51">
      <c r="A23" s="24"/>
      <c r="B23" s="25" t="s">
        <v>62</v>
      </c>
      <c r="C23" s="31"/>
      <c r="D23" s="51" t="s">
        <v>135</v>
      </c>
      <c r="E23" s="33" t="s">
        <v>116</v>
      </c>
      <c r="F23" s="33" t="s">
        <v>136</v>
      </c>
    </row>
    <row r="24" spans="1:6">
      <c r="A24" s="27" t="s">
        <v>63</v>
      </c>
      <c r="B24" s="28" t="s">
        <v>64</v>
      </c>
      <c r="C24" s="27" t="s">
        <v>49</v>
      </c>
      <c r="D24" s="29">
        <v>124.95699999999999</v>
      </c>
      <c r="E24" s="29"/>
      <c r="F24" s="29"/>
    </row>
    <row r="25" spans="1:6" ht="38.25">
      <c r="A25" s="27" t="s">
        <v>65</v>
      </c>
      <c r="B25" s="28" t="s">
        <v>66</v>
      </c>
      <c r="C25" s="24"/>
      <c r="D25" s="34"/>
      <c r="E25" s="34"/>
      <c r="F25" s="34"/>
    </row>
    <row r="26" spans="1:6">
      <c r="A26" s="24" t="s">
        <v>67</v>
      </c>
      <c r="B26" s="25" t="s">
        <v>68</v>
      </c>
      <c r="C26" s="24" t="s">
        <v>69</v>
      </c>
      <c r="D26" s="26">
        <v>328.7</v>
      </c>
      <c r="E26" s="26"/>
      <c r="F26" s="26"/>
    </row>
    <row r="27" spans="1:6" ht="25.5">
      <c r="A27" s="24" t="s">
        <v>70</v>
      </c>
      <c r="B27" s="25" t="s">
        <v>71</v>
      </c>
      <c r="C27" s="24" t="s">
        <v>72</v>
      </c>
      <c r="D27" s="26">
        <v>41.993943487858139</v>
      </c>
      <c r="E27" s="26"/>
      <c r="F27" s="26"/>
    </row>
    <row r="28" spans="1:6" ht="89.25">
      <c r="A28" s="24" t="s">
        <v>73</v>
      </c>
      <c r="B28" s="25" t="s">
        <v>74</v>
      </c>
      <c r="C28" s="24"/>
      <c r="D28" s="51" t="s">
        <v>146</v>
      </c>
      <c r="E28" s="51" t="s">
        <v>146</v>
      </c>
      <c r="F28" s="33" t="s">
        <v>145</v>
      </c>
    </row>
    <row r="29" spans="1:6">
      <c r="A29" s="27" t="s">
        <v>75</v>
      </c>
      <c r="B29" s="28" t="s">
        <v>76</v>
      </c>
      <c r="C29" s="27" t="s">
        <v>49</v>
      </c>
      <c r="D29" s="29">
        <v>4236.4629999999997</v>
      </c>
      <c r="E29" s="29">
        <v>2571.1096841512162</v>
      </c>
      <c r="F29" s="29">
        <v>5703.2382305941428</v>
      </c>
    </row>
    <row r="30" spans="1:6">
      <c r="A30" s="35" t="s">
        <v>77</v>
      </c>
      <c r="B30" s="36" t="s">
        <v>78</v>
      </c>
      <c r="C30" s="24" t="s">
        <v>49</v>
      </c>
      <c r="D30" s="26">
        <v>1679.6405392763074</v>
      </c>
      <c r="E30" s="26">
        <v>1554.6364955139884</v>
      </c>
      <c r="F30" s="26">
        <v>1478.7876832170864</v>
      </c>
    </row>
    <row r="31" spans="1:6">
      <c r="A31" s="35" t="s">
        <v>79</v>
      </c>
      <c r="B31" s="25" t="s">
        <v>80</v>
      </c>
      <c r="C31" s="24" t="s">
        <v>49</v>
      </c>
      <c r="D31" s="26">
        <v>507.14046072369257</v>
      </c>
      <c r="E31" s="26">
        <v>568.8239419827305</v>
      </c>
      <c r="F31" s="26">
        <v>680.04557832235889</v>
      </c>
    </row>
    <row r="32" spans="1:6" ht="25.5">
      <c r="A32" s="35" t="s">
        <v>81</v>
      </c>
      <c r="B32" s="25" t="s">
        <v>82</v>
      </c>
      <c r="C32" s="24" t="s">
        <v>49</v>
      </c>
      <c r="D32" s="26">
        <v>2049.6819999999998</v>
      </c>
      <c r="E32" s="26">
        <v>447.64924665449735</v>
      </c>
      <c r="F32" s="26">
        <v>3544.4049690546981</v>
      </c>
    </row>
    <row r="33" spans="1:6" ht="25.5">
      <c r="A33" s="37" t="s">
        <v>83</v>
      </c>
      <c r="B33" s="28" t="s">
        <v>84</v>
      </c>
      <c r="C33" s="27" t="s">
        <v>49</v>
      </c>
      <c r="D33" s="34" t="s">
        <v>5</v>
      </c>
      <c r="E33" s="34" t="s">
        <v>5</v>
      </c>
      <c r="F33" s="34" t="s">
        <v>5</v>
      </c>
    </row>
    <row r="34" spans="1:6">
      <c r="A34" s="35" t="s">
        <v>85</v>
      </c>
      <c r="B34" s="38" t="s">
        <v>86</v>
      </c>
      <c r="C34" s="24" t="s">
        <v>49</v>
      </c>
      <c r="D34" s="34" t="s">
        <v>5</v>
      </c>
      <c r="E34" s="34" t="s">
        <v>5</v>
      </c>
      <c r="F34" s="34" t="s">
        <v>5</v>
      </c>
    </row>
    <row r="35" spans="1:6">
      <c r="A35" s="35" t="s">
        <v>87</v>
      </c>
      <c r="B35" s="38" t="s">
        <v>88</v>
      </c>
      <c r="C35" s="24" t="s">
        <v>49</v>
      </c>
      <c r="D35" s="34" t="s">
        <v>5</v>
      </c>
      <c r="E35" s="34" t="s">
        <v>5</v>
      </c>
      <c r="F35" s="34" t="s">
        <v>5</v>
      </c>
    </row>
    <row r="36" spans="1:6" ht="25.5">
      <c r="A36" s="27" t="s">
        <v>89</v>
      </c>
      <c r="B36" s="28" t="s">
        <v>90</v>
      </c>
      <c r="C36" s="27" t="s">
        <v>49</v>
      </c>
      <c r="D36" s="29">
        <v>401.28094865386652</v>
      </c>
      <c r="E36" s="29">
        <v>2319.9721868417178</v>
      </c>
      <c r="F36" s="29">
        <v>180.89424284299594</v>
      </c>
    </row>
    <row r="37" spans="1:6">
      <c r="A37" s="24" t="s">
        <v>91</v>
      </c>
      <c r="B37" s="36" t="s">
        <v>78</v>
      </c>
      <c r="C37" s="24" t="s">
        <v>49</v>
      </c>
      <c r="D37" s="26" t="s">
        <v>5</v>
      </c>
      <c r="E37" s="26" t="s">
        <v>5</v>
      </c>
      <c r="F37" s="26" t="s">
        <v>5</v>
      </c>
    </row>
    <row r="38" spans="1:6">
      <c r="A38" s="24" t="s">
        <v>92</v>
      </c>
      <c r="B38" s="25" t="s">
        <v>80</v>
      </c>
      <c r="C38" s="24" t="s">
        <v>49</v>
      </c>
      <c r="D38" s="26">
        <v>366.78110519807171</v>
      </c>
      <c r="E38" s="26" t="s">
        <v>5</v>
      </c>
      <c r="F38" s="26" t="s">
        <v>5</v>
      </c>
    </row>
    <row r="39" spans="1:6" ht="25.5">
      <c r="A39" s="24" t="s">
        <v>93</v>
      </c>
      <c r="B39" s="25" t="s">
        <v>82</v>
      </c>
      <c r="C39" s="24" t="s">
        <v>49</v>
      </c>
      <c r="D39" s="26">
        <v>34.499843455794817</v>
      </c>
      <c r="E39" s="26">
        <v>2319.9721868417178</v>
      </c>
      <c r="F39" s="26">
        <v>180.89424284299594</v>
      </c>
    </row>
    <row r="40" spans="1:6" ht="25.5">
      <c r="A40" s="27" t="s">
        <v>94</v>
      </c>
      <c r="B40" s="28" t="s">
        <v>95</v>
      </c>
      <c r="C40" s="27" t="s">
        <v>49</v>
      </c>
      <c r="D40" s="34"/>
      <c r="E40" s="34" t="s">
        <v>5</v>
      </c>
      <c r="F40" s="34" t="s">
        <v>5</v>
      </c>
    </row>
    <row r="41" spans="1:6">
      <c r="A41" s="24" t="s">
        <v>96</v>
      </c>
      <c r="B41" s="36" t="s">
        <v>78</v>
      </c>
      <c r="C41" s="24" t="s">
        <v>49</v>
      </c>
      <c r="D41" s="34" t="s">
        <v>5</v>
      </c>
      <c r="E41" s="34" t="s">
        <v>5</v>
      </c>
      <c r="F41" s="34" t="s">
        <v>5</v>
      </c>
    </row>
    <row r="42" spans="1:6">
      <c r="A42" s="24" t="s">
        <v>97</v>
      </c>
      <c r="B42" s="25" t="s">
        <v>80</v>
      </c>
      <c r="C42" s="24" t="s">
        <v>49</v>
      </c>
      <c r="D42" s="34" t="s">
        <v>5</v>
      </c>
      <c r="E42" s="34" t="s">
        <v>5</v>
      </c>
      <c r="F42" s="34" t="s">
        <v>5</v>
      </c>
    </row>
    <row r="43" spans="1:6" ht="25.5">
      <c r="A43" s="24" t="s">
        <v>98</v>
      </c>
      <c r="B43" s="25" t="s">
        <v>82</v>
      </c>
      <c r="C43" s="24" t="s">
        <v>49</v>
      </c>
      <c r="D43" s="34" t="s">
        <v>5</v>
      </c>
      <c r="E43" s="34" t="s">
        <v>5</v>
      </c>
      <c r="F43" s="34" t="s">
        <v>5</v>
      </c>
    </row>
    <row r="44" spans="1:6">
      <c r="A44" s="27" t="s">
        <v>99</v>
      </c>
      <c r="B44" s="28" t="s">
        <v>100</v>
      </c>
      <c r="C44" s="27" t="s">
        <v>49</v>
      </c>
      <c r="D44" s="29">
        <v>-347.50799759386632</v>
      </c>
      <c r="E44" s="29">
        <v>0</v>
      </c>
      <c r="F44" s="29">
        <v>4.5474735088646412E-13</v>
      </c>
    </row>
    <row r="45" spans="1:6" ht="38.25">
      <c r="A45" s="39" t="s">
        <v>101</v>
      </c>
      <c r="B45" s="28" t="s">
        <v>102</v>
      </c>
      <c r="C45" s="40" t="s">
        <v>103</v>
      </c>
      <c r="D45" s="49">
        <v>-8.0999740237598505</v>
      </c>
      <c r="E45" s="49">
        <v>0</v>
      </c>
      <c r="F45" s="49">
        <v>7.7283669757494324E-15</v>
      </c>
    </row>
    <row r="46" spans="1:6" ht="69.75" customHeight="1">
      <c r="A46" s="99" t="s">
        <v>104</v>
      </c>
      <c r="B46" s="101" t="s">
        <v>105</v>
      </c>
      <c r="C46" s="103"/>
      <c r="D46" s="105" t="s">
        <v>147</v>
      </c>
      <c r="E46" s="106"/>
      <c r="F46" s="107"/>
    </row>
    <row r="47" spans="1:6" ht="24" customHeight="1">
      <c r="A47" s="100"/>
      <c r="B47" s="102"/>
      <c r="C47" s="104"/>
      <c r="D47" s="108" t="s">
        <v>126</v>
      </c>
      <c r="E47" s="109"/>
      <c r="F47" s="110"/>
    </row>
    <row r="48" spans="1:6">
      <c r="A48" s="42"/>
      <c r="B48" s="43" t="s">
        <v>110</v>
      </c>
    </row>
    <row r="49" spans="1:6" ht="30" customHeight="1">
      <c r="A49" s="44" t="s">
        <v>107</v>
      </c>
      <c r="B49" s="97" t="s">
        <v>108</v>
      </c>
      <c r="C49" s="97"/>
      <c r="D49" s="97"/>
      <c r="E49" s="97"/>
      <c r="F49" s="97"/>
    </row>
    <row r="50" spans="1:6" ht="29.25" customHeight="1">
      <c r="A50" s="44" t="s">
        <v>109</v>
      </c>
      <c r="B50" s="95" t="s">
        <v>132</v>
      </c>
      <c r="C50" s="95"/>
      <c r="D50" s="95"/>
      <c r="E50" s="95"/>
      <c r="F50" s="95"/>
    </row>
    <row r="51" spans="1:6" ht="35.25" customHeight="1">
      <c r="A51" s="68"/>
      <c r="B51" s="95"/>
      <c r="C51" s="95"/>
      <c r="D51" s="95"/>
      <c r="E51" s="95"/>
      <c r="F51" s="95"/>
    </row>
    <row r="52" spans="1:6">
      <c r="A52" s="42"/>
      <c r="B52" s="42"/>
    </row>
  </sheetData>
  <mergeCells count="13">
    <mergeCell ref="B51:F51"/>
    <mergeCell ref="B50:F50"/>
    <mergeCell ref="B49:F49"/>
    <mergeCell ref="D1:F1"/>
    <mergeCell ref="D2:F2"/>
    <mergeCell ref="A4:F4"/>
    <mergeCell ref="A5:F5"/>
    <mergeCell ref="A6:F6"/>
    <mergeCell ref="A46:A47"/>
    <mergeCell ref="B46:B47"/>
    <mergeCell ref="C46:C47"/>
    <mergeCell ref="D46:F46"/>
    <mergeCell ref="D47:F47"/>
  </mergeCells>
  <hyperlinks>
    <hyperlink ref="D47" r:id="rId1"/>
  </hyperlinks>
  <printOptions horizontalCentered="1"/>
  <pageMargins left="0.70866141732283472" right="0.51181102362204722" top="0.74803149606299213" bottom="0.74803149606299213" header="0.31496062992125984" footer="0.31496062992125984"/>
  <pageSetup paperSize="9" scale="56" orientation="portrait"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2"/>
  <sheetViews>
    <sheetView zoomScaleNormal="100" workbookViewId="0">
      <pane xSplit="2" ySplit="8" topLeftCell="C26" activePane="bottomRight" state="frozen"/>
      <selection pane="topRight" activeCell="C1" sqref="C1"/>
      <selection pane="bottomLeft" activeCell="A4" sqref="A4"/>
      <selection pane="bottomRight" activeCell="D29" sqref="D29:F45"/>
    </sheetView>
  </sheetViews>
  <sheetFormatPr defaultRowHeight="15"/>
  <cols>
    <col min="1" max="1" width="5.85546875" customWidth="1"/>
    <col min="2" max="2" width="38.85546875" customWidth="1"/>
    <col min="4" max="4" width="13.42578125" customWidth="1"/>
    <col min="5" max="5" width="14.140625" customWidth="1"/>
    <col min="6" max="6" width="15.42578125" customWidth="1"/>
    <col min="7" max="7" width="13.140625" customWidth="1"/>
    <col min="8" max="8" width="16.85546875" customWidth="1"/>
    <col min="9" max="9" width="17.140625" bestFit="1" customWidth="1"/>
  </cols>
  <sheetData>
    <row r="1" spans="1:8">
      <c r="D1" s="96" t="s">
        <v>128</v>
      </c>
      <c r="E1" s="96"/>
      <c r="F1" s="96"/>
    </row>
    <row r="2" spans="1:8" ht="39" customHeight="1">
      <c r="A2" s="20"/>
      <c r="B2" s="20"/>
      <c r="C2" s="20"/>
      <c r="D2" s="97" t="s">
        <v>143</v>
      </c>
      <c r="E2" s="97"/>
      <c r="F2" s="97"/>
    </row>
    <row r="3" spans="1:8" ht="14.25" customHeight="1">
      <c r="A3" s="20"/>
      <c r="B3" s="20"/>
      <c r="C3" s="20"/>
      <c r="D3" s="72"/>
      <c r="E3" s="72"/>
      <c r="F3" s="72"/>
    </row>
    <row r="4" spans="1:8" ht="16.5" customHeight="1">
      <c r="A4" s="78" t="s">
        <v>144</v>
      </c>
      <c r="B4" s="78"/>
      <c r="C4" s="78"/>
      <c r="D4" s="78"/>
      <c r="E4" s="78"/>
      <c r="F4" s="78"/>
    </row>
    <row r="5" spans="1:8" ht="17.25" customHeight="1">
      <c r="A5" s="78" t="s">
        <v>122</v>
      </c>
      <c r="B5" s="78"/>
      <c r="C5" s="78"/>
      <c r="D5" s="78"/>
      <c r="E5" s="78"/>
      <c r="F5" s="78"/>
    </row>
    <row r="6" spans="1:8" ht="17.25" customHeight="1">
      <c r="A6" s="78" t="s">
        <v>112</v>
      </c>
      <c r="B6" s="78"/>
      <c r="C6" s="78"/>
      <c r="D6" s="78"/>
      <c r="E6" s="78"/>
      <c r="F6" s="78"/>
    </row>
    <row r="8" spans="1:8" ht="102.75" thickBot="1">
      <c r="A8" s="65" t="s">
        <v>0</v>
      </c>
      <c r="B8" s="65" t="s">
        <v>30</v>
      </c>
      <c r="C8" s="65" t="s">
        <v>31</v>
      </c>
      <c r="D8" s="65" t="s">
        <v>131</v>
      </c>
      <c r="E8" s="65" t="s">
        <v>130</v>
      </c>
      <c r="F8" s="65" t="s">
        <v>129</v>
      </c>
    </row>
    <row r="9" spans="1:8">
      <c r="A9" s="55" t="s">
        <v>32</v>
      </c>
      <c r="B9" s="56" t="s">
        <v>33</v>
      </c>
      <c r="C9" s="55" t="s">
        <v>34</v>
      </c>
      <c r="D9" s="70">
        <v>280</v>
      </c>
      <c r="E9" s="70">
        <v>280</v>
      </c>
      <c r="F9" s="70">
        <v>280</v>
      </c>
    </row>
    <row r="10" spans="1:8" ht="63.75">
      <c r="A10" s="35" t="s">
        <v>35</v>
      </c>
      <c r="B10" s="36" t="s">
        <v>36</v>
      </c>
      <c r="C10" s="35" t="s">
        <v>34</v>
      </c>
      <c r="D10" s="66">
        <v>170.54000000000002</v>
      </c>
      <c r="E10" s="66">
        <v>170.9225000000003</v>
      </c>
      <c r="F10" s="66">
        <v>216.25</v>
      </c>
    </row>
    <row r="11" spans="1:8">
      <c r="A11" s="35" t="s">
        <v>37</v>
      </c>
      <c r="B11" s="36" t="s">
        <v>38</v>
      </c>
      <c r="C11" s="35" t="s">
        <v>39</v>
      </c>
      <c r="D11" s="66">
        <v>1198.9494050000001</v>
      </c>
      <c r="E11" s="66">
        <v>1144</v>
      </c>
      <c r="F11" s="66">
        <v>1223.663</v>
      </c>
    </row>
    <row r="12" spans="1:8">
      <c r="A12" s="35" t="s">
        <v>40</v>
      </c>
      <c r="B12" s="36" t="s">
        <v>41</v>
      </c>
      <c r="C12" s="35" t="s">
        <v>39</v>
      </c>
      <c r="D12" s="66">
        <v>1047.7620310000002</v>
      </c>
      <c r="E12" s="66">
        <v>1000.122</v>
      </c>
      <c r="F12" s="66">
        <v>1069.258</v>
      </c>
    </row>
    <row r="13" spans="1:8">
      <c r="A13" s="35" t="s">
        <v>42</v>
      </c>
      <c r="B13" s="36" t="s">
        <v>43</v>
      </c>
      <c r="C13" s="35" t="s">
        <v>44</v>
      </c>
      <c r="D13" s="66">
        <v>1664.2820000000002</v>
      </c>
      <c r="E13" s="66">
        <v>1747.1</v>
      </c>
      <c r="F13" s="66">
        <v>1618.9760000000001</v>
      </c>
    </row>
    <row r="14" spans="1:8">
      <c r="A14" s="35" t="s">
        <v>45</v>
      </c>
      <c r="B14" s="36" t="s">
        <v>46</v>
      </c>
      <c r="C14" s="35" t="s">
        <v>44</v>
      </c>
      <c r="D14" s="66">
        <v>1661.3370000000002</v>
      </c>
      <c r="E14" s="66">
        <v>1744.0129999999999</v>
      </c>
      <c r="F14" s="66">
        <v>1616.23</v>
      </c>
    </row>
    <row r="15" spans="1:8" ht="21" customHeight="1">
      <c r="A15" s="37" t="s">
        <v>47</v>
      </c>
      <c r="B15" s="57" t="s">
        <v>48</v>
      </c>
      <c r="C15" s="37" t="s">
        <v>49</v>
      </c>
      <c r="D15" s="50">
        <v>2403.5691258500001</v>
      </c>
      <c r="E15" s="50">
        <v>2633.8530914495132</v>
      </c>
      <c r="F15" s="50">
        <v>3443.9834225153822</v>
      </c>
      <c r="G15" s="52"/>
      <c r="H15" s="58"/>
    </row>
    <row r="16" spans="1:8">
      <c r="A16" s="37" t="s">
        <v>50</v>
      </c>
      <c r="B16" s="57" t="s">
        <v>51</v>
      </c>
      <c r="C16" s="35" t="s">
        <v>49</v>
      </c>
      <c r="D16" s="30">
        <v>967.30022438000003</v>
      </c>
      <c r="E16" s="30">
        <v>974.40967727109319</v>
      </c>
      <c r="F16" s="30">
        <v>1001.2188438115248</v>
      </c>
      <c r="G16" s="58"/>
    </row>
    <row r="17" spans="1:9" ht="16.5" customHeight="1">
      <c r="A17" s="37" t="s">
        <v>52</v>
      </c>
      <c r="B17" s="57" t="s">
        <v>53</v>
      </c>
      <c r="C17" s="35" t="s">
        <v>49</v>
      </c>
      <c r="D17" s="30">
        <v>329.08619055000008</v>
      </c>
      <c r="E17" s="30">
        <v>347.65667999999999</v>
      </c>
      <c r="F17" s="30">
        <v>466.4645772192024</v>
      </c>
      <c r="G17" s="58"/>
    </row>
    <row r="18" spans="1:9" ht="27.75" customHeight="1">
      <c r="A18" s="37" t="s">
        <v>54</v>
      </c>
      <c r="B18" s="57" t="s">
        <v>55</v>
      </c>
      <c r="C18" s="35" t="s">
        <v>49</v>
      </c>
      <c r="D18" s="30">
        <v>1107.1827109200001</v>
      </c>
      <c r="E18" s="30">
        <v>1311.7867341784199</v>
      </c>
      <c r="F18" s="30">
        <v>1976.300001484655</v>
      </c>
    </row>
    <row r="19" spans="1:9">
      <c r="A19" s="35" t="s">
        <v>56</v>
      </c>
      <c r="B19" s="36" t="s">
        <v>57</v>
      </c>
      <c r="C19" s="35" t="s">
        <v>49</v>
      </c>
      <c r="D19" s="30">
        <v>1030.4860000000001</v>
      </c>
      <c r="E19" s="30">
        <v>973.23069601309328</v>
      </c>
      <c r="F19" s="30">
        <v>1000.0319674315248</v>
      </c>
    </row>
    <row r="20" spans="1:9" ht="25.5">
      <c r="A20" s="35"/>
      <c r="B20" s="36" t="s">
        <v>133</v>
      </c>
      <c r="C20" s="59" t="s">
        <v>58</v>
      </c>
      <c r="D20" s="30">
        <v>281.06653500959271</v>
      </c>
      <c r="E20" s="30">
        <v>221.99999999999997</v>
      </c>
      <c r="F20" s="30">
        <v>222.103311025267</v>
      </c>
    </row>
    <row r="21" spans="1:9">
      <c r="A21" s="35" t="s">
        <v>59</v>
      </c>
      <c r="B21" s="36" t="s">
        <v>60</v>
      </c>
      <c r="C21" s="35" t="s">
        <v>49</v>
      </c>
      <c r="D21" s="30">
        <v>771.64099999999996</v>
      </c>
      <c r="E21" s="30">
        <v>906.3</v>
      </c>
      <c r="F21" s="30">
        <v>1109.4000000000001</v>
      </c>
    </row>
    <row r="22" spans="1:9" ht="25.5">
      <c r="A22" s="35"/>
      <c r="B22" s="36" t="s">
        <v>134</v>
      </c>
      <c r="C22" s="59" t="s">
        <v>61</v>
      </c>
      <c r="D22" s="30">
        <v>128.88364910841861</v>
      </c>
      <c r="E22" s="30">
        <v>166.3</v>
      </c>
      <c r="F22" s="30">
        <v>165.79924594311464</v>
      </c>
    </row>
    <row r="23" spans="1:9" ht="37.5" customHeight="1">
      <c r="A23" s="35"/>
      <c r="B23" s="36" t="s">
        <v>62</v>
      </c>
      <c r="C23" s="59"/>
      <c r="D23" s="51" t="s">
        <v>135</v>
      </c>
      <c r="E23" s="33" t="s">
        <v>116</v>
      </c>
      <c r="F23" s="33" t="s">
        <v>136</v>
      </c>
    </row>
    <row r="24" spans="1:9">
      <c r="A24" s="37" t="s">
        <v>63</v>
      </c>
      <c r="B24" s="57" t="s">
        <v>64</v>
      </c>
      <c r="C24" s="37" t="s">
        <v>49</v>
      </c>
      <c r="D24" s="50">
        <v>104.10568499638401</v>
      </c>
      <c r="E24" s="50"/>
      <c r="F24" s="50"/>
    </row>
    <row r="25" spans="1:9" ht="38.25">
      <c r="A25" s="37" t="s">
        <v>65</v>
      </c>
      <c r="B25" s="57" t="s">
        <v>66</v>
      </c>
      <c r="C25" s="35"/>
      <c r="D25" s="30"/>
      <c r="E25" s="30"/>
      <c r="F25" s="30"/>
    </row>
    <row r="26" spans="1:9" ht="24.75" customHeight="1">
      <c r="A26" s="35" t="s">
        <v>67</v>
      </c>
      <c r="B26" s="36" t="s">
        <v>68</v>
      </c>
      <c r="C26" s="35" t="s">
        <v>69</v>
      </c>
      <c r="D26" s="30">
        <v>396</v>
      </c>
      <c r="E26" s="30"/>
      <c r="F26" s="30"/>
    </row>
    <row r="27" spans="1:9" ht="25.5">
      <c r="A27" s="35" t="s">
        <v>70</v>
      </c>
      <c r="B27" s="36" t="s">
        <v>71</v>
      </c>
      <c r="C27" s="35" t="s">
        <v>72</v>
      </c>
      <c r="D27" s="30">
        <v>35.329075527999997</v>
      </c>
      <c r="E27" s="30"/>
      <c r="F27" s="30"/>
    </row>
    <row r="28" spans="1:9" ht="89.25">
      <c r="A28" s="35" t="s">
        <v>73</v>
      </c>
      <c r="B28" s="36" t="s">
        <v>74</v>
      </c>
      <c r="C28" s="35"/>
      <c r="D28" s="51" t="s">
        <v>146</v>
      </c>
      <c r="E28" s="51" t="s">
        <v>146</v>
      </c>
      <c r="F28" s="33" t="s">
        <v>145</v>
      </c>
    </row>
    <row r="29" spans="1:9">
      <c r="A29" s="37" t="s">
        <v>75</v>
      </c>
      <c r="B29" s="57" t="s">
        <v>76</v>
      </c>
      <c r="C29" s="37" t="s">
        <v>49</v>
      </c>
      <c r="D29" s="50">
        <v>2539.7979025583522</v>
      </c>
      <c r="E29" s="50">
        <v>2621.6168356015132</v>
      </c>
      <c r="F29" s="50">
        <v>3382.4340369402398</v>
      </c>
      <c r="H29" s="58"/>
    </row>
    <row r="30" spans="1:9">
      <c r="A30" s="35" t="s">
        <v>77</v>
      </c>
      <c r="B30" s="36" t="s">
        <v>78</v>
      </c>
      <c r="C30" s="35" t="s">
        <v>49</v>
      </c>
      <c r="D30" s="30">
        <v>1031.4670000000001</v>
      </c>
      <c r="E30" s="30">
        <v>974.40967727109319</v>
      </c>
      <c r="F30" s="30">
        <v>1001.2188438115248</v>
      </c>
      <c r="G30" s="48"/>
      <c r="H30" s="58"/>
      <c r="I30" s="58"/>
    </row>
    <row r="31" spans="1:9">
      <c r="A31" s="35" t="s">
        <v>79</v>
      </c>
      <c r="B31" s="36" t="s">
        <v>80</v>
      </c>
      <c r="C31" s="35" t="s">
        <v>49</v>
      </c>
      <c r="D31" s="30">
        <v>372.29399999999987</v>
      </c>
      <c r="E31" s="30">
        <v>347.65667999999999</v>
      </c>
      <c r="F31" s="30">
        <v>466.4645772192024</v>
      </c>
      <c r="G31" s="52"/>
    </row>
    <row r="32" spans="1:9" ht="25.5">
      <c r="A32" s="35" t="s">
        <v>81</v>
      </c>
      <c r="B32" s="36" t="s">
        <v>82</v>
      </c>
      <c r="C32" s="35" t="s">
        <v>49</v>
      </c>
      <c r="D32" s="30">
        <v>1136.0369025583523</v>
      </c>
      <c r="E32" s="30">
        <v>1299.5504783304198</v>
      </c>
      <c r="F32" s="30">
        <v>1914.7506159095124</v>
      </c>
      <c r="G32" s="52"/>
      <c r="H32" s="52"/>
    </row>
    <row r="33" spans="1:8" ht="25.5">
      <c r="A33" s="37" t="s">
        <v>83</v>
      </c>
      <c r="B33" s="57" t="s">
        <v>84</v>
      </c>
      <c r="C33" s="37" t="s">
        <v>49</v>
      </c>
      <c r="D33" s="30" t="s">
        <v>5</v>
      </c>
      <c r="E33" s="30" t="s">
        <v>5</v>
      </c>
      <c r="F33" s="30" t="s">
        <v>5</v>
      </c>
      <c r="G33" s="52"/>
    </row>
    <row r="34" spans="1:8" ht="13.5" customHeight="1">
      <c r="A34" s="35" t="s">
        <v>85</v>
      </c>
      <c r="B34" s="60" t="s">
        <v>86</v>
      </c>
      <c r="C34" s="35" t="s">
        <v>49</v>
      </c>
      <c r="D34" s="30" t="s">
        <v>5</v>
      </c>
      <c r="E34" s="30" t="s">
        <v>5</v>
      </c>
      <c r="F34" s="30" t="s">
        <v>5</v>
      </c>
    </row>
    <row r="35" spans="1:8" ht="15.75" customHeight="1">
      <c r="A35" s="35" t="s">
        <v>87</v>
      </c>
      <c r="B35" s="60" t="s">
        <v>88</v>
      </c>
      <c r="C35" s="35" t="s">
        <v>49</v>
      </c>
      <c r="D35" s="30" t="s">
        <v>5</v>
      </c>
      <c r="E35" s="30" t="s">
        <v>5</v>
      </c>
      <c r="F35" s="30" t="s">
        <v>5</v>
      </c>
    </row>
    <row r="36" spans="1:8" ht="25.5">
      <c r="A36" s="37" t="s">
        <v>89</v>
      </c>
      <c r="B36" s="57" t="s">
        <v>90</v>
      </c>
      <c r="C36" s="37" t="s">
        <v>49</v>
      </c>
      <c r="D36" s="50">
        <v>66.129210334488818</v>
      </c>
      <c r="E36" s="50">
        <v>12.236255848000155</v>
      </c>
      <c r="F36" s="50">
        <v>61.549385575142743</v>
      </c>
    </row>
    <row r="37" spans="1:8">
      <c r="A37" s="35" t="s">
        <v>91</v>
      </c>
      <c r="B37" s="36" t="s">
        <v>78</v>
      </c>
      <c r="C37" s="35" t="s">
        <v>49</v>
      </c>
      <c r="D37" s="30" t="s">
        <v>5</v>
      </c>
      <c r="E37" s="30" t="s">
        <v>5</v>
      </c>
      <c r="F37" s="30" t="s">
        <v>5</v>
      </c>
    </row>
    <row r="38" spans="1:8">
      <c r="A38" s="35" t="s">
        <v>92</v>
      </c>
      <c r="B38" s="36" t="s">
        <v>80</v>
      </c>
      <c r="C38" s="35" t="s">
        <v>49</v>
      </c>
      <c r="D38" s="30">
        <v>44.659043085446655</v>
      </c>
      <c r="E38" s="30"/>
      <c r="F38" s="30" t="s">
        <v>5</v>
      </c>
    </row>
    <row r="39" spans="1:8" ht="25.5">
      <c r="A39" s="35" t="s">
        <v>93</v>
      </c>
      <c r="B39" s="36" t="s">
        <v>82</v>
      </c>
      <c r="C39" s="35" t="s">
        <v>49</v>
      </c>
      <c r="D39" s="30">
        <v>21.47016724904217</v>
      </c>
      <c r="E39" s="30">
        <v>12.236255848000155</v>
      </c>
      <c r="F39" s="30">
        <v>61.549385575142743</v>
      </c>
    </row>
    <row r="40" spans="1:8" ht="25.5">
      <c r="A40" s="37" t="s">
        <v>94</v>
      </c>
      <c r="B40" s="57" t="s">
        <v>95</v>
      </c>
      <c r="C40" s="37" t="s">
        <v>49</v>
      </c>
      <c r="D40" s="50"/>
      <c r="E40" s="50"/>
      <c r="F40" s="50"/>
    </row>
    <row r="41" spans="1:8">
      <c r="A41" s="35" t="s">
        <v>96</v>
      </c>
      <c r="B41" s="36" t="s">
        <v>78</v>
      </c>
      <c r="C41" s="35" t="s">
        <v>49</v>
      </c>
      <c r="D41" s="50" t="s">
        <v>5</v>
      </c>
      <c r="E41" s="50" t="s">
        <v>5</v>
      </c>
      <c r="F41" s="50" t="s">
        <v>5</v>
      </c>
    </row>
    <row r="42" spans="1:8">
      <c r="A42" s="35" t="s">
        <v>97</v>
      </c>
      <c r="B42" s="36" t="s">
        <v>80</v>
      </c>
      <c r="C42" s="35" t="s">
        <v>49</v>
      </c>
      <c r="D42" s="50" t="s">
        <v>5</v>
      </c>
      <c r="E42" s="50" t="s">
        <v>5</v>
      </c>
      <c r="F42" s="50" t="s">
        <v>5</v>
      </c>
    </row>
    <row r="43" spans="1:8" ht="25.5">
      <c r="A43" s="35" t="s">
        <v>98</v>
      </c>
      <c r="B43" s="36" t="s">
        <v>82</v>
      </c>
      <c r="C43" s="35" t="s">
        <v>49</v>
      </c>
      <c r="D43" s="50" t="s">
        <v>5</v>
      </c>
      <c r="E43" s="50" t="s">
        <v>5</v>
      </c>
      <c r="F43" s="50" t="s">
        <v>5</v>
      </c>
      <c r="G43" s="52"/>
    </row>
    <row r="44" spans="1:8">
      <c r="A44" s="37" t="s">
        <v>99</v>
      </c>
      <c r="B44" s="57" t="s">
        <v>100</v>
      </c>
      <c r="C44" s="37" t="s">
        <v>49</v>
      </c>
      <c r="D44" s="50">
        <v>-202.35798704284096</v>
      </c>
      <c r="E44" s="50">
        <v>-2.2737367544323206E-13</v>
      </c>
      <c r="F44" s="50">
        <v>-3.1974423109204508E-13</v>
      </c>
      <c r="G44" s="52"/>
      <c r="H44" s="52"/>
    </row>
    <row r="45" spans="1:8" ht="38.25">
      <c r="A45" s="61" t="s">
        <v>101</v>
      </c>
      <c r="B45" s="57" t="s">
        <v>102</v>
      </c>
      <c r="C45" s="62" t="s">
        <v>103</v>
      </c>
      <c r="D45" s="63">
        <v>-8.4190625044444651</v>
      </c>
      <c r="E45" s="63">
        <v>-8.632739471361304E-14</v>
      </c>
      <c r="F45" s="63">
        <v>-9.2841396680856684E-14</v>
      </c>
    </row>
    <row r="46" spans="1:8" ht="60.75" customHeight="1">
      <c r="A46" s="61" t="s">
        <v>104</v>
      </c>
      <c r="B46" s="57" t="s">
        <v>105</v>
      </c>
      <c r="C46" s="62"/>
      <c r="D46" s="69"/>
      <c r="E46" s="69"/>
      <c r="F46" s="67"/>
    </row>
    <row r="47" spans="1:8">
      <c r="D47" s="64"/>
      <c r="E47" s="64"/>
      <c r="F47" s="64"/>
    </row>
    <row r="48" spans="1:8">
      <c r="A48" s="42"/>
      <c r="B48" s="43" t="s">
        <v>110</v>
      </c>
    </row>
    <row r="49" spans="1:6" ht="30" customHeight="1">
      <c r="A49" s="44" t="s">
        <v>107</v>
      </c>
      <c r="B49" s="97" t="s">
        <v>108</v>
      </c>
      <c r="C49" s="97"/>
      <c r="D49" s="97"/>
      <c r="E49" s="97"/>
      <c r="F49" s="97"/>
    </row>
    <row r="50" spans="1:6" ht="27.75" customHeight="1">
      <c r="A50" s="44" t="s">
        <v>109</v>
      </c>
      <c r="B50" s="95" t="s">
        <v>132</v>
      </c>
      <c r="C50" s="95"/>
      <c r="D50" s="95"/>
      <c r="E50" s="95"/>
      <c r="F50" s="95"/>
    </row>
    <row r="51" spans="1:6" ht="29.25" customHeight="1">
      <c r="A51" s="68"/>
      <c r="B51" s="95"/>
      <c r="C51" s="95"/>
      <c r="D51" s="95"/>
      <c r="E51" s="95"/>
      <c r="F51" s="95"/>
    </row>
    <row r="52" spans="1:6">
      <c r="A52" s="42"/>
      <c r="B52" s="42"/>
    </row>
  </sheetData>
  <mergeCells count="8">
    <mergeCell ref="B50:F50"/>
    <mergeCell ref="B51:F51"/>
    <mergeCell ref="B49:F49"/>
    <mergeCell ref="D1:F1"/>
    <mergeCell ref="D2:F2"/>
    <mergeCell ref="A4:F4"/>
    <mergeCell ref="A5:F5"/>
    <mergeCell ref="A6:F6"/>
  </mergeCells>
  <printOptions horizontalCentered="1"/>
  <pageMargins left="0.70866141732283472" right="0.51181102362204722" top="0.74803149606299213" bottom="0.74803149606299213" header="0.31496062992125984" footer="0.31496062992125984"/>
  <pageSetup paperSize="9" scale="57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2"/>
  <sheetViews>
    <sheetView tabSelected="1" workbookViewId="0">
      <pane xSplit="2" ySplit="8" topLeftCell="C44" activePane="bottomRight" state="frozen"/>
      <selection pane="topRight" activeCell="C1" sqref="C1"/>
      <selection pane="bottomLeft" activeCell="A4" sqref="A4"/>
      <selection pane="bottomRight" activeCell="L50" sqref="L50"/>
    </sheetView>
  </sheetViews>
  <sheetFormatPr defaultRowHeight="15"/>
  <cols>
    <col min="1" max="1" width="5.85546875" customWidth="1"/>
    <col min="2" max="2" width="38.85546875" customWidth="1"/>
    <col min="4" max="4" width="13.42578125" customWidth="1"/>
    <col min="5" max="5" width="14" customWidth="1"/>
    <col min="6" max="6" width="15.42578125" customWidth="1"/>
  </cols>
  <sheetData>
    <row r="1" spans="1:6">
      <c r="D1" s="96" t="s">
        <v>128</v>
      </c>
      <c r="E1" s="96"/>
      <c r="F1" s="96"/>
    </row>
    <row r="2" spans="1:6" ht="40.5" customHeight="1">
      <c r="A2" s="20"/>
      <c r="B2" s="20"/>
      <c r="C2" s="20"/>
      <c r="D2" s="97" t="s">
        <v>143</v>
      </c>
      <c r="E2" s="97"/>
      <c r="F2" s="97"/>
    </row>
    <row r="3" spans="1:6" ht="15" customHeight="1">
      <c r="A3" s="20"/>
      <c r="B3" s="20"/>
      <c r="C3" s="20"/>
      <c r="D3" s="72"/>
      <c r="E3" s="72"/>
      <c r="F3" s="72"/>
    </row>
    <row r="4" spans="1:6" ht="16.5" customHeight="1">
      <c r="A4" s="78" t="s">
        <v>144</v>
      </c>
      <c r="B4" s="78"/>
      <c r="C4" s="78"/>
      <c r="D4" s="78"/>
      <c r="E4" s="78"/>
      <c r="F4" s="78"/>
    </row>
    <row r="5" spans="1:6" ht="17.25" customHeight="1">
      <c r="A5" s="78" t="s">
        <v>121</v>
      </c>
      <c r="B5" s="78"/>
      <c r="C5" s="78"/>
      <c r="D5" s="78"/>
      <c r="E5" s="78"/>
      <c r="F5" s="78"/>
    </row>
    <row r="6" spans="1:6" ht="15.75" customHeight="1">
      <c r="A6" s="78" t="s">
        <v>113</v>
      </c>
      <c r="B6" s="78"/>
      <c r="C6" s="78"/>
      <c r="D6" s="78"/>
      <c r="E6" s="78"/>
      <c r="F6" s="78"/>
    </row>
    <row r="8" spans="1:6" ht="102.75" thickBot="1">
      <c r="A8" s="65" t="s">
        <v>0</v>
      </c>
      <c r="B8" s="65" t="s">
        <v>30</v>
      </c>
      <c r="C8" s="65" t="s">
        <v>31</v>
      </c>
      <c r="D8" s="65" t="s">
        <v>131</v>
      </c>
      <c r="E8" s="65" t="s">
        <v>130</v>
      </c>
      <c r="F8" s="65" t="s">
        <v>129</v>
      </c>
    </row>
    <row r="9" spans="1:6">
      <c r="A9" s="21" t="s">
        <v>32</v>
      </c>
      <c r="B9" s="22" t="s">
        <v>33</v>
      </c>
      <c r="C9" s="21" t="s">
        <v>34</v>
      </c>
      <c r="D9" s="23">
        <v>266</v>
      </c>
      <c r="E9" s="23">
        <v>266</v>
      </c>
      <c r="F9" s="23">
        <v>230</v>
      </c>
    </row>
    <row r="10" spans="1:6" ht="63.75">
      <c r="A10" s="24" t="s">
        <v>35</v>
      </c>
      <c r="B10" s="25" t="s">
        <v>36</v>
      </c>
      <c r="C10" s="24" t="s">
        <v>34</v>
      </c>
      <c r="D10" s="26">
        <v>153.39604305342209</v>
      </c>
      <c r="E10" s="30">
        <v>154.32224999999971</v>
      </c>
      <c r="F10" s="30">
        <v>118.12</v>
      </c>
    </row>
    <row r="11" spans="1:6">
      <c r="A11" s="24" t="s">
        <v>37</v>
      </c>
      <c r="B11" s="25" t="s">
        <v>38</v>
      </c>
      <c r="C11" s="24" t="s">
        <v>39</v>
      </c>
      <c r="D11" s="26">
        <v>434.18100000000004</v>
      </c>
      <c r="E11" s="26">
        <v>429.79400000000004</v>
      </c>
      <c r="F11" s="26">
        <v>392.91400000000004</v>
      </c>
    </row>
    <row r="12" spans="1:6">
      <c r="A12" s="24" t="s">
        <v>40</v>
      </c>
      <c r="B12" s="25" t="s">
        <v>41</v>
      </c>
      <c r="C12" s="24" t="s">
        <v>39</v>
      </c>
      <c r="D12" s="26">
        <v>331.58400000000006</v>
      </c>
      <c r="E12" s="26">
        <v>330.24300000000005</v>
      </c>
      <c r="F12" s="26">
        <v>292.01100000000008</v>
      </c>
    </row>
    <row r="13" spans="1:6">
      <c r="A13" s="24" t="s">
        <v>42</v>
      </c>
      <c r="B13" s="25" t="s">
        <v>43</v>
      </c>
      <c r="C13" s="24" t="s">
        <v>44</v>
      </c>
      <c r="D13" s="26">
        <v>1513.365</v>
      </c>
      <c r="E13" s="30">
        <v>1561.3600000000001</v>
      </c>
      <c r="F13" s="26">
        <v>1200.924</v>
      </c>
    </row>
    <row r="14" spans="1:6">
      <c r="A14" s="24" t="s">
        <v>45</v>
      </c>
      <c r="B14" s="25" t="s">
        <v>46</v>
      </c>
      <c r="C14" s="24" t="s">
        <v>44</v>
      </c>
      <c r="D14" s="26">
        <v>1508.546</v>
      </c>
      <c r="E14" s="30">
        <v>1553.86000001</v>
      </c>
      <c r="F14" s="26">
        <v>1194.424</v>
      </c>
    </row>
    <row r="15" spans="1:6" ht="21" customHeight="1">
      <c r="A15" s="27" t="s">
        <v>47</v>
      </c>
      <c r="B15" s="28" t="s">
        <v>48</v>
      </c>
      <c r="C15" s="27" t="s">
        <v>49</v>
      </c>
      <c r="D15" s="50">
        <v>1689.52455306</v>
      </c>
      <c r="E15" s="50">
        <v>1841.2535079251425</v>
      </c>
      <c r="F15" s="50">
        <v>2249.9943339938845</v>
      </c>
    </row>
    <row r="16" spans="1:6">
      <c r="A16" s="27" t="s">
        <v>50</v>
      </c>
      <c r="B16" s="28" t="s">
        <v>51</v>
      </c>
      <c r="C16" s="24" t="s">
        <v>49</v>
      </c>
      <c r="D16" s="30">
        <v>279.68554748999998</v>
      </c>
      <c r="E16" s="26">
        <v>183.60648658789034</v>
      </c>
      <c r="F16" s="26">
        <v>169.6683906588828</v>
      </c>
    </row>
    <row r="17" spans="1:9" ht="16.5" customHeight="1">
      <c r="A17" s="27" t="s">
        <v>52</v>
      </c>
      <c r="B17" s="28" t="s">
        <v>53</v>
      </c>
      <c r="C17" s="24" t="s">
        <v>49</v>
      </c>
      <c r="D17" s="30">
        <v>15.508005569999998</v>
      </c>
      <c r="E17" s="26">
        <v>246.29831100000001</v>
      </c>
      <c r="F17" s="26">
        <v>340.81642713610131</v>
      </c>
    </row>
    <row r="18" spans="1:9" ht="38.25">
      <c r="A18" s="27" t="s">
        <v>54</v>
      </c>
      <c r="B18" s="28" t="s">
        <v>55</v>
      </c>
      <c r="C18" s="24" t="s">
        <v>49</v>
      </c>
      <c r="D18" s="30">
        <v>1394.3309999999999</v>
      </c>
      <c r="E18" s="26">
        <v>1411.3487103372522</v>
      </c>
      <c r="F18" s="30">
        <v>1739.5095161989004</v>
      </c>
    </row>
    <row r="19" spans="1:9">
      <c r="A19" s="24" t="s">
        <v>56</v>
      </c>
      <c r="B19" s="25" t="s">
        <v>57</v>
      </c>
      <c r="C19" s="24" t="s">
        <v>49</v>
      </c>
      <c r="D19" s="26">
        <v>299.64299999999997</v>
      </c>
      <c r="E19" s="26">
        <v>183.24222855889036</v>
      </c>
      <c r="F19" s="26">
        <v>169.3270794417528</v>
      </c>
      <c r="I19" s="52"/>
    </row>
    <row r="20" spans="1:9" ht="25.5">
      <c r="A20" s="24"/>
      <c r="B20" s="25" t="s">
        <v>133</v>
      </c>
      <c r="C20" s="31" t="s">
        <v>58</v>
      </c>
      <c r="D20" s="71">
        <v>324.77991637704429</v>
      </c>
      <c r="E20" s="71">
        <v>176.2</v>
      </c>
      <c r="F20" s="71">
        <v>176.7</v>
      </c>
    </row>
    <row r="21" spans="1:9">
      <c r="A21" s="24" t="s">
        <v>59</v>
      </c>
      <c r="B21" s="25" t="s">
        <v>60</v>
      </c>
      <c r="C21" s="24" t="s">
        <v>49</v>
      </c>
      <c r="D21" s="26">
        <v>592.95799999999997</v>
      </c>
      <c r="E21" s="26">
        <v>856.43493227391014</v>
      </c>
      <c r="F21" s="26">
        <v>684.54253918573238</v>
      </c>
    </row>
    <row r="22" spans="1:9" ht="25.5">
      <c r="A22" s="24"/>
      <c r="B22" s="25" t="s">
        <v>134</v>
      </c>
      <c r="C22" s="31" t="s">
        <v>61</v>
      </c>
      <c r="D22" s="71">
        <v>143.95932243708558</v>
      </c>
      <c r="E22" s="71">
        <v>178.1</v>
      </c>
      <c r="F22" s="71">
        <v>178.3</v>
      </c>
    </row>
    <row r="23" spans="1:9" ht="51">
      <c r="A23" s="24"/>
      <c r="B23" s="25" t="s">
        <v>62</v>
      </c>
      <c r="C23" s="31"/>
      <c r="D23" s="51" t="s">
        <v>135</v>
      </c>
      <c r="E23" s="33" t="s">
        <v>116</v>
      </c>
      <c r="F23" s="33" t="s">
        <v>136</v>
      </c>
    </row>
    <row r="24" spans="1:9">
      <c r="A24" s="37" t="s">
        <v>63</v>
      </c>
      <c r="B24" s="28" t="s">
        <v>64</v>
      </c>
      <c r="C24" s="27" t="s">
        <v>49</v>
      </c>
      <c r="D24" s="30">
        <v>103.16200000000001</v>
      </c>
      <c r="E24" s="26"/>
      <c r="F24" s="26"/>
    </row>
    <row r="25" spans="1:9" ht="38.25">
      <c r="A25" s="37" t="s">
        <v>65</v>
      </c>
      <c r="B25" s="28" t="s">
        <v>66</v>
      </c>
      <c r="C25" s="24"/>
      <c r="D25" s="30"/>
      <c r="E25" s="26"/>
      <c r="F25" s="26"/>
    </row>
    <row r="26" spans="1:9">
      <c r="A26" s="35" t="s">
        <v>67</v>
      </c>
      <c r="B26" s="25" t="s">
        <v>68</v>
      </c>
      <c r="C26" s="24" t="s">
        <v>69</v>
      </c>
      <c r="D26" s="30">
        <v>686.40000000000009</v>
      </c>
      <c r="E26" s="26"/>
      <c r="F26" s="26"/>
    </row>
    <row r="27" spans="1:9" ht="25.5">
      <c r="A27" s="35" t="s">
        <v>70</v>
      </c>
      <c r="B27" s="25" t="s">
        <v>71</v>
      </c>
      <c r="C27" s="24" t="s">
        <v>72</v>
      </c>
      <c r="D27" s="30">
        <v>47.26237896736</v>
      </c>
      <c r="E27" s="26"/>
      <c r="F27" s="26"/>
    </row>
    <row r="28" spans="1:9" ht="89.25">
      <c r="A28" s="35" t="s">
        <v>73</v>
      </c>
      <c r="B28" s="25" t="s">
        <v>74</v>
      </c>
      <c r="C28" s="24"/>
      <c r="D28" s="51" t="s">
        <v>146</v>
      </c>
      <c r="E28" s="51" t="s">
        <v>146</v>
      </c>
      <c r="F28" s="33" t="s">
        <v>145</v>
      </c>
    </row>
    <row r="29" spans="1:9">
      <c r="A29" s="37" t="s">
        <v>75</v>
      </c>
      <c r="B29" s="28" t="s">
        <v>76</v>
      </c>
      <c r="C29" s="27" t="s">
        <v>49</v>
      </c>
      <c r="D29" s="29">
        <v>1839.8220000000001</v>
      </c>
      <c r="E29" s="29">
        <v>1825.1839269003003</v>
      </c>
      <c r="F29" s="29">
        <v>2109.4781668632813</v>
      </c>
      <c r="G29" s="111"/>
      <c r="H29" s="111"/>
    </row>
    <row r="30" spans="1:9">
      <c r="A30" s="35" t="s">
        <v>77</v>
      </c>
      <c r="B30" s="36" t="s">
        <v>78</v>
      </c>
      <c r="C30" s="24" t="s">
        <v>49</v>
      </c>
      <c r="D30" s="26">
        <v>299.99299999999999</v>
      </c>
      <c r="E30" s="26">
        <v>183.60648658789034</v>
      </c>
      <c r="F30" s="26">
        <v>169.6683906588828</v>
      </c>
    </row>
    <row r="31" spans="1:9">
      <c r="A31" s="35" t="s">
        <v>79</v>
      </c>
      <c r="B31" s="25" t="s">
        <v>80</v>
      </c>
      <c r="C31" s="24" t="s">
        <v>49</v>
      </c>
      <c r="D31" s="26">
        <v>316.101</v>
      </c>
      <c r="E31" s="26">
        <v>246.29831100000001</v>
      </c>
      <c r="F31" s="26">
        <v>340.81642713610131</v>
      </c>
    </row>
    <row r="32" spans="1:9" ht="25.5">
      <c r="A32" s="35" t="s">
        <v>81</v>
      </c>
      <c r="B32" s="25" t="s">
        <v>82</v>
      </c>
      <c r="C32" s="24" t="s">
        <v>49</v>
      </c>
      <c r="D32" s="30">
        <v>1223.7280000000001</v>
      </c>
      <c r="E32" s="26">
        <v>1395.2791293124101</v>
      </c>
      <c r="F32" s="30">
        <v>1598.9933490682974</v>
      </c>
    </row>
    <row r="33" spans="1:6" ht="25.5">
      <c r="A33" s="37" t="s">
        <v>83</v>
      </c>
      <c r="B33" s="28" t="s">
        <v>84</v>
      </c>
      <c r="C33" s="27" t="s">
        <v>49</v>
      </c>
      <c r="D33" s="26" t="s">
        <v>5</v>
      </c>
      <c r="E33" s="26" t="s">
        <v>5</v>
      </c>
      <c r="F33" s="26" t="s">
        <v>5</v>
      </c>
    </row>
    <row r="34" spans="1:6">
      <c r="A34" s="35" t="s">
        <v>85</v>
      </c>
      <c r="B34" s="38" t="s">
        <v>86</v>
      </c>
      <c r="C34" s="24" t="s">
        <v>49</v>
      </c>
      <c r="D34" s="26" t="s">
        <v>5</v>
      </c>
      <c r="E34" s="26" t="s">
        <v>5</v>
      </c>
      <c r="F34" s="26" t="s">
        <v>5</v>
      </c>
    </row>
    <row r="35" spans="1:6">
      <c r="A35" s="35" t="s">
        <v>87</v>
      </c>
      <c r="B35" s="38" t="s">
        <v>88</v>
      </c>
      <c r="C35" s="24" t="s">
        <v>49</v>
      </c>
      <c r="D35" s="26" t="s">
        <v>5</v>
      </c>
      <c r="E35" s="26" t="s">
        <v>5</v>
      </c>
      <c r="F35" s="26" t="s">
        <v>5</v>
      </c>
    </row>
    <row r="36" spans="1:6" ht="25.5">
      <c r="A36" s="37" t="s">
        <v>89</v>
      </c>
      <c r="B36" s="28" t="s">
        <v>90</v>
      </c>
      <c r="C36" s="27" t="s">
        <v>49</v>
      </c>
      <c r="D36" s="50">
        <v>250.63599999999985</v>
      </c>
      <c r="E36" s="50">
        <v>16.069581024842137</v>
      </c>
      <c r="F36" s="50">
        <v>140.51616713060298</v>
      </c>
    </row>
    <row r="37" spans="1:6">
      <c r="A37" s="35" t="s">
        <v>91</v>
      </c>
      <c r="B37" s="36" t="s">
        <v>78</v>
      </c>
      <c r="C37" s="24" t="s">
        <v>49</v>
      </c>
      <c r="D37" s="30" t="s">
        <v>5</v>
      </c>
      <c r="E37" s="30" t="s">
        <v>5</v>
      </c>
      <c r="F37" s="30" t="s">
        <v>5</v>
      </c>
    </row>
    <row r="38" spans="1:6">
      <c r="A38" s="35" t="s">
        <v>92</v>
      </c>
      <c r="B38" s="25" t="s">
        <v>80</v>
      </c>
      <c r="C38" s="24" t="s">
        <v>49</v>
      </c>
      <c r="D38" s="30">
        <v>80.033000000000001</v>
      </c>
      <c r="E38" s="30" t="s">
        <v>5</v>
      </c>
      <c r="F38" s="30" t="s">
        <v>5</v>
      </c>
    </row>
    <row r="39" spans="1:6" ht="25.5">
      <c r="A39" s="35" t="s">
        <v>93</v>
      </c>
      <c r="B39" s="25" t="s">
        <v>82</v>
      </c>
      <c r="C39" s="24" t="s">
        <v>49</v>
      </c>
      <c r="D39" s="30">
        <v>170.60299999999984</v>
      </c>
      <c r="E39" s="30">
        <v>16.069581024842137</v>
      </c>
      <c r="F39" s="30">
        <v>140.51616713060298</v>
      </c>
    </row>
    <row r="40" spans="1:6" ht="25.5">
      <c r="A40" s="37" t="s">
        <v>94</v>
      </c>
      <c r="B40" s="28" t="s">
        <v>95</v>
      </c>
      <c r="C40" s="27" t="s">
        <v>49</v>
      </c>
      <c r="D40" s="50" t="s">
        <v>5</v>
      </c>
      <c r="E40" s="50" t="s">
        <v>5</v>
      </c>
      <c r="F40" s="50" t="s">
        <v>5</v>
      </c>
    </row>
    <row r="41" spans="1:6">
      <c r="A41" s="24" t="s">
        <v>96</v>
      </c>
      <c r="B41" s="36" t="s">
        <v>78</v>
      </c>
      <c r="C41" s="24" t="s">
        <v>49</v>
      </c>
      <c r="D41" s="50" t="s">
        <v>5</v>
      </c>
      <c r="E41" s="50" t="s">
        <v>5</v>
      </c>
      <c r="F41" s="50" t="s">
        <v>5</v>
      </c>
    </row>
    <row r="42" spans="1:6">
      <c r="A42" s="24" t="s">
        <v>97</v>
      </c>
      <c r="B42" s="25" t="s">
        <v>80</v>
      </c>
      <c r="C42" s="24" t="s">
        <v>49</v>
      </c>
      <c r="D42" s="50" t="s">
        <v>5</v>
      </c>
      <c r="E42" s="50" t="s">
        <v>5</v>
      </c>
      <c r="F42" s="50" t="s">
        <v>5</v>
      </c>
    </row>
    <row r="43" spans="1:6" ht="25.5">
      <c r="A43" s="24" t="s">
        <v>98</v>
      </c>
      <c r="B43" s="25" t="s">
        <v>82</v>
      </c>
      <c r="C43" s="24" t="s">
        <v>49</v>
      </c>
      <c r="D43" s="50" t="s">
        <v>5</v>
      </c>
      <c r="E43" s="50" t="s">
        <v>5</v>
      </c>
      <c r="F43" s="50" t="s">
        <v>5</v>
      </c>
    </row>
    <row r="44" spans="1:6">
      <c r="A44" s="27" t="s">
        <v>99</v>
      </c>
      <c r="B44" s="28" t="s">
        <v>100</v>
      </c>
      <c r="C44" s="27" t="s">
        <v>49</v>
      </c>
      <c r="D44" s="29">
        <v>-400.93344693999995</v>
      </c>
      <c r="E44" s="29">
        <v>0</v>
      </c>
      <c r="F44" s="29">
        <v>2.2737367544323206E-13</v>
      </c>
    </row>
    <row r="45" spans="1:6" ht="38.25">
      <c r="A45" s="39" t="s">
        <v>101</v>
      </c>
      <c r="B45" s="28" t="s">
        <v>102</v>
      </c>
      <c r="C45" s="40" t="s">
        <v>103</v>
      </c>
      <c r="D45" s="49">
        <v>-23.730548704595332</v>
      </c>
      <c r="E45" s="49">
        <v>0</v>
      </c>
      <c r="F45" s="49">
        <v>1.0105522134343742E-14</v>
      </c>
    </row>
    <row r="46" spans="1:6" ht="63.75">
      <c r="A46" s="39" t="s">
        <v>104</v>
      </c>
      <c r="B46" s="54" t="s">
        <v>105</v>
      </c>
      <c r="C46" s="53"/>
      <c r="D46" s="53"/>
      <c r="E46" s="53"/>
      <c r="F46" s="53"/>
    </row>
    <row r="48" spans="1:6">
      <c r="A48" s="42"/>
      <c r="B48" s="43" t="s">
        <v>110</v>
      </c>
    </row>
    <row r="49" spans="1:6" ht="30" customHeight="1">
      <c r="A49" s="44" t="s">
        <v>107</v>
      </c>
      <c r="B49" s="97" t="s">
        <v>108</v>
      </c>
      <c r="C49" s="97"/>
      <c r="D49" s="97"/>
      <c r="E49" s="97"/>
      <c r="F49" s="97"/>
    </row>
    <row r="50" spans="1:6" ht="26.25" customHeight="1">
      <c r="A50" s="44" t="s">
        <v>109</v>
      </c>
      <c r="B50" s="95" t="s">
        <v>132</v>
      </c>
      <c r="C50" s="95"/>
      <c r="D50" s="95"/>
      <c r="E50" s="95"/>
      <c r="F50" s="95"/>
    </row>
    <row r="51" spans="1:6" ht="31.5" customHeight="1">
      <c r="A51" s="68"/>
      <c r="B51" s="95"/>
      <c r="C51" s="95"/>
      <c r="D51" s="95"/>
      <c r="E51" s="95"/>
      <c r="F51" s="95"/>
    </row>
    <row r="52" spans="1:6">
      <c r="A52" s="42"/>
      <c r="B52" s="42"/>
    </row>
  </sheetData>
  <mergeCells count="9">
    <mergeCell ref="B51:F51"/>
    <mergeCell ref="G29:H29"/>
    <mergeCell ref="B49:F49"/>
    <mergeCell ref="B50:F50"/>
    <mergeCell ref="D1:F1"/>
    <mergeCell ref="D2:F2"/>
    <mergeCell ref="A4:F4"/>
    <mergeCell ref="A5:F5"/>
    <mergeCell ref="A6:F6"/>
  </mergeCells>
  <printOptions horizontalCentered="1"/>
  <pageMargins left="0.70866141732283472" right="0.51181102362204722" top="0.74803149606299213" bottom="0.74803149606299213" header="0.31496062992125984" footer="0.31496062992125984"/>
  <pageSetup paperSize="9" scale="60" orientation="portrait" r:id="rId1"/>
  <headerFooter>
    <oddFooter>&amp;L&amp;Z&amp;F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8</vt:i4>
      </vt:variant>
    </vt:vector>
  </HeadingPairs>
  <TitlesOfParts>
    <vt:vector size="17" baseType="lpstr">
      <vt:lpstr>Раздел 1</vt:lpstr>
      <vt:lpstr>Тарифы</vt:lpstr>
      <vt:lpstr>Раздел 2. ТЭЦ-5 без ДПМ</vt:lpstr>
      <vt:lpstr>Раздел 2. ТЭЦ-7 без ДПМ</vt:lpstr>
      <vt:lpstr>Раздел 2. ТЭЦ-15</vt:lpstr>
      <vt:lpstr>Раздел 2. ТЭЦ-17</vt:lpstr>
      <vt:lpstr>Раздел 2. ТЭЦ-21</vt:lpstr>
      <vt:lpstr>Раздел 2. ПТЭЦ</vt:lpstr>
      <vt:lpstr>Раздел 2. Апатитская ТЭЦ</vt:lpstr>
      <vt:lpstr>'Раздел 2. Апатитская ТЭЦ'!Заголовки_для_печати</vt:lpstr>
      <vt:lpstr>'Раздел 2. ПТЭЦ'!Заголовки_для_печати</vt:lpstr>
      <vt:lpstr>'Раздел 2. ТЭЦ-15'!Заголовки_для_печати</vt:lpstr>
      <vt:lpstr>'Раздел 2. ТЭЦ-17'!Заголовки_для_печати</vt:lpstr>
      <vt:lpstr>'Раздел 2. ТЭЦ-21'!Заголовки_для_печати</vt:lpstr>
      <vt:lpstr>'Раздел 2. ТЭЦ-5 без ДПМ'!Заголовки_для_печати</vt:lpstr>
      <vt:lpstr>'Раздел 2. ТЭЦ-7 без ДПМ'!Заголовки_для_печати</vt:lpstr>
      <vt:lpstr>'Раздел 2. ТЭЦ-7 без ДПМ'!Область_печати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Клементьева Наталья Александровна</dc:creator>
  <cp:lastModifiedBy>Клементьева Наталья Александровна</cp:lastModifiedBy>
  <cp:lastPrinted>2014-04-29T07:57:11Z</cp:lastPrinted>
  <dcterms:created xsi:type="dcterms:W3CDTF">2013-04-30T07:59:12Z</dcterms:created>
  <dcterms:modified xsi:type="dcterms:W3CDTF">2016-08-16T12:39:21Z</dcterms:modified>
</cp:coreProperties>
</file>