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ef\DE\Общая\диск R\ТГК\Тарифы 2018\Тарифы на электроэнергию\ВР\Публикация\размещено на сайте\"/>
    </mc:Choice>
  </mc:AlternateContent>
  <bookViews>
    <workbookView xWindow="480" yWindow="75" windowWidth="18195" windowHeight="11820" firstSheet="3" activeTab="7"/>
  </bookViews>
  <sheets>
    <sheet name="Раздел 1" sheetId="2" r:id="rId1"/>
    <sheet name="Тарифы" sheetId="1" r:id="rId2"/>
    <sheet name="Раздел 2. ТЭЦ-5 без ДПМ" sheetId="5" r:id="rId3"/>
    <sheet name="Раздел 2. ТЭЦ-7 без ДПМ" sheetId="7" r:id="rId4"/>
    <sheet name="Раздел 2. ТЭЦ-15" sheetId="13" r:id="rId5"/>
    <sheet name="Раздел 2. ТЭЦ-17" sheetId="14" r:id="rId6"/>
    <sheet name="Раздел 2. ТЭЦ-21" sheetId="15" r:id="rId7"/>
    <sheet name="Раздел 2. ПТЭЦ" sheetId="32" r:id="rId8"/>
    <sheet name="Раздел 2. Апатитская ТЭЦ" sheetId="37" r:id="rId9"/>
  </sheets>
  <externalReferences>
    <externalReference r:id="rId10"/>
  </externalReferences>
  <definedNames>
    <definedName name="_xlnm.Print_Titles" localSheetId="8">'Раздел 2. Апатитская ТЭЦ'!$8:$8</definedName>
    <definedName name="_xlnm.Print_Titles" localSheetId="7">'Раздел 2. ПТЭЦ'!$8:$8</definedName>
    <definedName name="_xlnm.Print_Titles" localSheetId="4">'Раздел 2. ТЭЦ-15'!$8:$8</definedName>
    <definedName name="_xlnm.Print_Titles" localSheetId="5">'Раздел 2. ТЭЦ-17'!$8:$8</definedName>
    <definedName name="_xlnm.Print_Titles" localSheetId="6">'Раздел 2. ТЭЦ-21'!$8:$8</definedName>
    <definedName name="_xlnm.Print_Titles" localSheetId="2">'Раздел 2. ТЭЦ-5 без ДПМ'!$8:$8</definedName>
    <definedName name="_xlnm.Print_Titles" localSheetId="3">'Раздел 2. ТЭЦ-7 без ДПМ'!$8:$8</definedName>
    <definedName name="_xlnm.Print_Area" localSheetId="3">'Раздел 2. ТЭЦ-7 без ДПМ'!$A$1:$F$51</definedName>
  </definedNames>
  <calcPr calcId="162913" calcOnSave="0"/>
</workbook>
</file>

<file path=xl/calcChain.xml><?xml version="1.0" encoding="utf-8"?>
<calcChain xmlns="http://schemas.openxmlformats.org/spreadsheetml/2006/main">
  <c r="D44" i="37" l="1"/>
  <c r="F39" i="37"/>
  <c r="F36" i="37" s="1"/>
  <c r="E39" i="37"/>
  <c r="E36" i="37" s="1"/>
  <c r="F32" i="37"/>
  <c r="F31" i="37"/>
  <c r="F30" i="37"/>
  <c r="D45" i="37"/>
  <c r="F29" i="37" l="1"/>
</calcChain>
</file>

<file path=xl/sharedStrings.xml><?xml version="1.0" encoding="utf-8"?>
<sst xmlns="http://schemas.openxmlformats.org/spreadsheetml/2006/main" count="1159" uniqueCount="147">
  <si>
    <t>№ п/п</t>
  </si>
  <si>
    <t>Субъект ОРЭ</t>
  </si>
  <si>
    <t>Наименование генерирующих объектов</t>
  </si>
  <si>
    <t>Цена на электрическую энергию, руб./МВт.ч (без НДС)</t>
  </si>
  <si>
    <t>Цена на мощность, руб./МВт. в месяц (без НДС)</t>
  </si>
  <si>
    <t>-</t>
  </si>
  <si>
    <t>Автовская ТЭЦ - 15</t>
  </si>
  <si>
    <t>Выборгская ТЭЦ - 17</t>
  </si>
  <si>
    <t>Северная ТЭЦ - 21</t>
  </si>
  <si>
    <t>Петрозаводская ТЭЦ</t>
  </si>
  <si>
    <t>Апатитская ТЭЦ</t>
  </si>
  <si>
    <t>Предложение о размере цен (тарифов)</t>
  </si>
  <si>
    <t>Полное наименование</t>
  </si>
  <si>
    <t>Сокращенное наименование</t>
  </si>
  <si>
    <t>Юридический адрес</t>
  </si>
  <si>
    <t>198188, Российская Федерация, Санкт-Петербург, ул. Броневая, д. 6, литера Б</t>
  </si>
  <si>
    <t>Фактический адрес</t>
  </si>
  <si>
    <t>197198, Санкт-Петербург, БЦ «Арена Холл», пр. Добролюбова, 16, корп.2, литера А</t>
  </si>
  <si>
    <t>ИНН</t>
  </si>
  <si>
    <t>КПП</t>
  </si>
  <si>
    <t>ФИО руководителя</t>
  </si>
  <si>
    <t>Адрес электронной почты</t>
  </si>
  <si>
    <t xml:space="preserve">office@tgc1.ru </t>
  </si>
  <si>
    <t>Контактный телефон</t>
  </si>
  <si>
    <t>Факс</t>
  </si>
  <si>
    <t>Приложение №1</t>
  </si>
  <si>
    <t>Раздел 1. Информация об организации</t>
  </si>
  <si>
    <t>(г.Санкт-Петербург)</t>
  </si>
  <si>
    <t>Наименование показателей</t>
  </si>
  <si>
    <t>Ед.изм.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</si>
  <si>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</si>
  <si>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</si>
  <si>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</si>
  <si>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</si>
  <si>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 мощности на собственные и (или) хозяйственные нужды</t>
  </si>
  <si>
    <t>3.</t>
  </si>
  <si>
    <t>Производство электрической энергии</t>
  </si>
  <si>
    <t>млн.кВтч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</si>
  <si>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</si>
  <si>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</si>
  <si>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</si>
  <si>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</si>
  <si>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тыс.Гкал</t>
  </si>
  <si>
    <t>6.</t>
  </si>
  <si>
    <t>Отпуск тепловой энергии в сеть</t>
  </si>
  <si>
    <t>7.</t>
  </si>
  <si>
    <t>Необходимая валовая выручка  всего:</t>
  </si>
  <si>
    <t>млн.руб.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</si>
  <si>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</si>
  <si>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</si>
  <si>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</si>
  <si>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</si>
  <si>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</si>
  <si>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 отпускаемую с коллекторов источников</t>
  </si>
  <si>
    <t>8.1.</t>
  </si>
  <si>
    <t>топливо на э/э</t>
  </si>
  <si>
    <t>г/кВтч</t>
  </si>
  <si>
    <t>8.2.</t>
  </si>
  <si>
    <t>топливо на т/э</t>
  </si>
  <si>
    <t>кг/Гкал</t>
  </si>
  <si>
    <t>Реквизиты решения по УРУТ на отпуск электрической и тепловой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</si>
  <si>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</si>
  <si>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</si>
  <si>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</si>
  <si>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</si>
  <si>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</si>
  <si>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</si>
  <si>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чел.</t>
  </si>
  <si>
    <t>10.2.</t>
  </si>
  <si>
    <t xml:space="preserve">Среднемесячная заработная плата на одного работника </t>
  </si>
  <si>
    <t>тыс. руб./чел.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</si>
  <si>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</si>
  <si>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</si>
  <si>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</si>
  <si>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в т.ч.: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</si>
  <si>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</si>
  <si>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</si>
  <si>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</si>
  <si>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</si>
  <si>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</si>
  <si>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 отпускаемую с коллекторов источников</t>
  </si>
  <si>
    <t>12.</t>
  </si>
  <si>
    <t>Объем перекрестного субсидирования всего, в том числе:</t>
  </si>
  <si>
    <t>12.1.</t>
  </si>
  <si>
    <t>- от производства тепловой энергии</t>
  </si>
  <si>
    <t>12.2.</t>
  </si>
  <si>
    <t>- от производства электрической энергии</t>
  </si>
  <si>
    <t>13.</t>
  </si>
  <si>
    <t>Необходимые расходы из прибыли, в т.ч.</t>
  </si>
  <si>
    <t>13.1.</t>
  </si>
  <si>
    <t>13.2.</t>
  </si>
  <si>
    <t>13.3.</t>
  </si>
  <si>
    <t>14.</t>
  </si>
  <si>
    <t>Капитальные вложения из прибыли (с учетом налога на прибыль), в т.ч.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</si>
  <si>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</si>
  <si>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</si>
  <si>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</si>
  <si>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</si>
  <si>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</si>
  <si>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</si>
  <si>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выручки).</t>
  </si>
  <si>
    <t>%</t>
  </si>
  <si>
    <t>17.</t>
  </si>
  <si>
    <t>Реквизиты инвестиционной программы (кем утверждена, дата утверждения, номер приказа/решения, Интернет-адрес размещения)</t>
  </si>
  <si>
    <t>Примечания:</t>
  </si>
  <si>
    <t>*</t>
  </si>
  <si>
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</si>
  <si>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>**</t>
  </si>
  <si>
    <t>Примечание:</t>
  </si>
  <si>
    <t>(г.Санкт-Петербург и Ленинградская область)</t>
  </si>
  <si>
    <t>(Республика Карелия)</t>
  </si>
  <si>
    <t>(Мурманская область)</t>
  </si>
  <si>
    <t>на электрическую энергию (мощность), производимую с использованием</t>
  </si>
  <si>
    <t>генерирующих объектов, мощность которых поставляется в вынужденном режиме</t>
  </si>
  <si>
    <t>Приказ Минэнерго от 06.08.2015 №549</t>
  </si>
  <si>
    <t>Правобережная ТЭЦ-5 без ДПМ</t>
  </si>
  <si>
    <t>Василеостровская ТЭЦ-7 без ТГ-3</t>
  </si>
  <si>
    <t>Василеостровская ТЭЦ-7 без ДПМ**</t>
  </si>
  <si>
    <t>Северная ТЭЦ-21**</t>
  </si>
  <si>
    <t>Апатитская ТЭЦ филиала "Кольский" **</t>
  </si>
  <si>
    <t>Петрозаводская ТЭЦ филиала "Карельский"**</t>
  </si>
  <si>
    <t>Выборгская ТЭЦ-17**</t>
  </si>
  <si>
    <t>Автовская ТЭЦ-15 **</t>
  </si>
  <si>
    <t xml:space="preserve"> Правобережная ТЭЦ-5 без ДПМ **</t>
  </si>
  <si>
    <t xml:space="preserve">http://www.tgc1.ru/clients/spb/disclosure/ </t>
  </si>
  <si>
    <t>Приложение №2</t>
  </si>
  <si>
    <t>Приложение №2 заполнено в соответствии с логикой заполнения шаблона ЕИАС GRES.DV по расчету тарифов электрических станций, поставляющих мощность в вынужденном режиме</t>
  </si>
  <si>
    <t>УРУТ (удельный расход условного топлива) на э/э</t>
  </si>
  <si>
    <t>УРУТ (удельный расход условного топлива) на т/э</t>
  </si>
  <si>
    <t>ПАО "ТГК-1"</t>
  </si>
  <si>
    <t>Публичное акционерное общество "Территориальная генерирующая компания №1"</t>
  </si>
  <si>
    <t>Барвинок Алексей Витальевич - генеральный директор ПАО "ТГК-1"</t>
  </si>
  <si>
    <t>Предложение о размере цен (тарифов) для электростанций ПАО "ТГК-1", осуществляющих поставку  электрической энергии и мощности в вынужденном режиме</t>
  </si>
  <si>
    <t>ПАО «Территориальная генерирующая компания № 1" (ПАО «ТГК-1»)</t>
  </si>
  <si>
    <t>Раздел 2.  Основные показатели деятельности генерирующих объектов ПАО "ТГК-1"*</t>
  </si>
  <si>
    <t xml:space="preserve">Инвестиционная программа ПАО "ТГК-1" на объектах, осуществляющих производство тепловой энергии по Санкт-Петербургу на 2015-2018гг. (распоряжение Комитета по тарифам СПб от 06.11.2015 №219-р)                                                                                                                         </t>
  </si>
  <si>
    <t>к предложению ПАО "ТГК-1"                             о размере цен (тарифов) на электрическую энергию (мощность) на 2018 год</t>
  </si>
  <si>
    <t>на 2018 год</t>
  </si>
  <si>
    <t>+7 (812) 688-36-06</t>
  </si>
  <si>
    <t>+7 (812) 688-34-77</t>
  </si>
  <si>
    <t>к предложению ПАО "ТГК-1" о размере цен (тарифов) на электрическую энергию (мощность) на 2018 год</t>
  </si>
  <si>
    <t>Фактические показатели за год, предшествующий базовому периоду (2016г.)</t>
  </si>
  <si>
    <t>Показатели, утвержденные на базовый период (2017г.)</t>
  </si>
  <si>
    <t>Предложения на расчетный период регулирования (2018г.)</t>
  </si>
  <si>
    <t>Коллективный договор ОАО "ТГК-1" на 2016-2017гг., рег.№11537/16-КД от 17.02.2016</t>
  </si>
  <si>
    <t>Приказ Минэнерго от 24.06.2016 №584</t>
  </si>
  <si>
    <t>Приказ Минэнерго от 12.07.2017 №626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</si>
</sst>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00"/>
    <numFmt numFmtId="173" formatCode="#,##0.0"/>
    <numFmt numFmtId="174" formatCode="#,##0.000000"/>
    <numFmt numFmtId="175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NTHarmonica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>
      <alignment horizontal="left"/>
    </xf>
    <xf numFmtId="171" fontId="11" fillId="0" borderId="9">
      <protection locked="0"/>
    </xf>
    <xf numFmtId="165" fontId="12" fillId="0" borderId="0" applyFont="0" applyFill="0" applyBorder="0" applyAlignment="0" applyProtection="0"/>
    <xf numFmtId="0" fontId="13" fillId="0" borderId="0" applyBorder="0">
      <alignment horizontal="center" vertical="center" wrapText="1"/>
    </xf>
    <xf numFmtId="0" fontId="14" fillId="0" borderId="10" applyBorder="0">
      <alignment horizontal="center" vertical="center" wrapText="1"/>
    </xf>
    <xf numFmtId="171" fontId="15" fillId="3" borderId="9"/>
    <xf numFmtId="4" fontId="16" fillId="4" borderId="6" applyBorder="0">
      <alignment horizontal="right"/>
    </xf>
    <xf numFmtId="0" fontId="17" fillId="0" borderId="0">
      <alignment horizontal="center" vertical="top" wrapText="1"/>
    </xf>
    <xf numFmtId="0" fontId="18" fillId="0" borderId="0">
      <alignment horizontal="center" vertical="center" wrapText="1"/>
    </xf>
    <xf numFmtId="0" fontId="19" fillId="5" borderId="0" applyFill="0">
      <alignment wrapText="1"/>
    </xf>
    <xf numFmtId="0" fontId="12" fillId="0" borderId="0"/>
    <xf numFmtId="0" fontId="20" fillId="0" borderId="0"/>
    <xf numFmtId="49" fontId="19" fillId="0" borderId="0">
      <alignment horizontal="center"/>
    </xf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" fontId="16" fillId="5" borderId="0" applyBorder="0">
      <alignment horizontal="right"/>
    </xf>
    <xf numFmtId="4" fontId="16" fillId="6" borderId="11" applyBorder="0">
      <alignment horizontal="right"/>
    </xf>
    <xf numFmtId="4" fontId="16" fillId="5" borderId="12" applyBorder="0">
      <alignment horizontal="right"/>
    </xf>
    <xf numFmtId="0" fontId="27" fillId="0" borderId="0" applyNumberFormat="0" applyFill="0" applyBorder="0" applyAlignment="0" applyProtection="0"/>
  </cellStyleXfs>
  <cellXfs count="111">
    <xf numFmtId="0" fontId="0" fillId="0" borderId="0" xfId="0"/>
    <xf numFmtId="0" fontId="5" fillId="0" borderId="6" xfId="1" applyFont="1" applyFill="1" applyBorder="1" applyAlignment="1">
      <alignment horizontal="left" vertical="center" wrapText="1"/>
    </xf>
    <xf numFmtId="4" fontId="5" fillId="0" borderId="7" xfId="1" applyNumberFormat="1" applyFont="1" applyFill="1" applyBorder="1" applyAlignment="1">
      <alignment horizontal="right" vertical="center" wrapText="1"/>
    </xf>
    <xf numFmtId="49" fontId="5" fillId="2" borderId="6" xfId="1" applyNumberFormat="1" applyFont="1" applyFill="1" applyBorder="1" applyAlignment="1" applyProtection="1">
      <alignment horizontal="left" vertical="center" wrapText="1"/>
    </xf>
    <xf numFmtId="4" fontId="5" fillId="2" borderId="7" xfId="1" applyNumberFormat="1" applyFont="1" applyFill="1" applyBorder="1" applyAlignment="1" applyProtection="1">
      <alignment horizontal="right" vertical="center" wrapText="1"/>
    </xf>
    <xf numFmtId="0" fontId="5" fillId="2" borderId="6" xfId="1" applyFont="1" applyFill="1" applyBorder="1" applyAlignment="1">
      <alignment horizontal="left" vertical="top" wrapText="1"/>
    </xf>
    <xf numFmtId="4" fontId="5" fillId="2" borderId="7" xfId="1" applyNumberFormat="1" applyFont="1" applyFill="1" applyBorder="1" applyAlignment="1">
      <alignment horizontal="right" vertical="top" wrapText="1"/>
    </xf>
    <xf numFmtId="4" fontId="5" fillId="0" borderId="7" xfId="1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23" fillId="0" borderId="0" xfId="0" applyFont="1"/>
    <xf numFmtId="0" fontId="24" fillId="0" borderId="0" xfId="0" applyFont="1" applyAlignment="1"/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23" fillId="0" borderId="6" xfId="0" applyFont="1" applyBorder="1" applyAlignment="1">
      <alignment vertical="center" wrapText="1"/>
    </xf>
    <xf numFmtId="0" fontId="26" fillId="0" borderId="0" xfId="0" applyFont="1" applyAlignment="1"/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4" fontId="22" fillId="0" borderId="4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4" fontId="24" fillId="0" borderId="6" xfId="0" applyNumberFormat="1" applyFont="1" applyBorder="1" applyAlignment="1">
      <alignment horizontal="right" vertical="center" wrapText="1"/>
    </xf>
    <xf numFmtId="4" fontId="22" fillId="0" borderId="6" xfId="0" applyNumberFormat="1" applyFont="1" applyFill="1" applyBorder="1" applyAlignment="1">
      <alignment horizontal="right" vertical="center" wrapText="1"/>
    </xf>
    <xf numFmtId="0" fontId="29" fillId="0" borderId="6" xfId="0" applyFont="1" applyBorder="1" applyAlignment="1">
      <alignment horizontal="center" vertical="center" wrapText="1"/>
    </xf>
    <xf numFmtId="172" fontId="29" fillId="0" borderId="6" xfId="0" applyNumberFormat="1" applyFont="1" applyBorder="1" applyAlignment="1">
      <alignment horizontal="right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righ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right" vertical="center"/>
    </xf>
    <xf numFmtId="0" fontId="22" fillId="0" borderId="0" xfId="0" applyFont="1"/>
    <xf numFmtId="0" fontId="24" fillId="0" borderId="0" xfId="0" applyFont="1"/>
    <xf numFmtId="0" fontId="22" fillId="0" borderId="0" xfId="0" applyFont="1" applyAlignment="1">
      <alignment horizontal="right" vertical="top"/>
    </xf>
    <xf numFmtId="4" fontId="22" fillId="0" borderId="6" xfId="0" applyNumberFormat="1" applyFont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" fontId="0" fillId="0" borderId="0" xfId="0" applyNumberFormat="1"/>
    <xf numFmtId="4" fontId="22" fillId="0" borderId="6" xfId="0" applyNumberFormat="1" applyFont="1" applyBorder="1" applyAlignment="1">
      <alignment vertical="center"/>
    </xf>
    <xf numFmtId="4" fontId="24" fillId="0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0" fillId="0" borderId="6" xfId="0" applyBorder="1"/>
    <xf numFmtId="0" fontId="24" fillId="0" borderId="6" xfId="0" applyFont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174" fontId="0" fillId="0" borderId="0" xfId="0" applyNumberFormat="1"/>
    <xf numFmtId="0" fontId="29" fillId="0" borderId="6" xfId="0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vertical="center"/>
    </xf>
    <xf numFmtId="173" fontId="0" fillId="0" borderId="0" xfId="0" applyNumberFormat="1"/>
    <xf numFmtId="0" fontId="22" fillId="0" borderId="14" xfId="0" applyFont="1" applyBorder="1" applyAlignment="1">
      <alignment horizontal="center" vertical="center" wrapText="1"/>
    </xf>
    <xf numFmtId="173" fontId="22" fillId="0" borderId="6" xfId="0" applyNumberFormat="1" applyFont="1" applyFill="1" applyBorder="1" applyAlignment="1">
      <alignment horizontal="right" vertical="center" wrapText="1"/>
    </xf>
    <xf numFmtId="175" fontId="22" fillId="0" borderId="7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right" vertical="top" wrapText="1"/>
    </xf>
    <xf numFmtId="175" fontId="22" fillId="0" borderId="6" xfId="0" applyNumberFormat="1" applyFont="1" applyFill="1" applyBorder="1" applyAlignment="1">
      <alignment vertical="center" wrapText="1"/>
    </xf>
    <xf numFmtId="173" fontId="22" fillId="0" borderId="4" xfId="0" applyNumberFormat="1" applyFont="1" applyFill="1" applyBorder="1" applyAlignment="1">
      <alignment horizontal="right" vertical="center" wrapText="1"/>
    </xf>
    <xf numFmtId="4" fontId="29" fillId="0" borderId="6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3" fillId="0" borderId="13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7" fillId="0" borderId="13" xfId="26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3" fontId="5" fillId="0" borderId="2" xfId="1" applyNumberFormat="1" applyFont="1" applyFill="1" applyBorder="1" applyAlignment="1">
      <alignment horizontal="center" vertical="top"/>
    </xf>
    <xf numFmtId="3" fontId="5" fillId="0" borderId="8" xfId="1" applyNumberFormat="1" applyFont="1" applyFill="1" applyBorder="1" applyAlignment="1">
      <alignment horizontal="center" vertical="top"/>
    </xf>
    <xf numFmtId="3" fontId="5" fillId="0" borderId="4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7" fillId="0" borderId="13" xfId="26" applyBorder="1" applyAlignment="1">
      <alignment horizontal="center" vertical="center" wrapText="1"/>
    </xf>
    <xf numFmtId="0" fontId="27" fillId="0" borderId="15" xfId="26" applyBorder="1" applyAlignment="1">
      <alignment horizontal="center" vertical="center" wrapText="1"/>
    </xf>
    <xf numFmtId="0" fontId="27" fillId="0" borderId="7" xfId="26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7">
    <cellStyle name="Comma [0]_laroux" xfId="2"/>
    <cellStyle name="Comma_laroux" xfId="3"/>
    <cellStyle name="Currency [0]" xfId="4"/>
    <cellStyle name="Currency_laroux" xfId="5"/>
    <cellStyle name="Normal_ASUS" xfId="6"/>
    <cellStyle name="Normal1" xfId="7"/>
    <cellStyle name="Price_Body" xfId="8"/>
    <cellStyle name="Беззащитный" xfId="9"/>
    <cellStyle name="Гиперссылка" xfId="26" builtinId="8"/>
    <cellStyle name="Денежный 2" xfId="10"/>
    <cellStyle name="Заголовок" xfId="11"/>
    <cellStyle name="ЗаголовокСтолбца" xfId="12"/>
    <cellStyle name="Защитный" xfId="13"/>
    <cellStyle name="Значение" xfId="14"/>
    <cellStyle name="Мои наименования показателей" xfId="17"/>
    <cellStyle name="Мой заголовок" xfId="15"/>
    <cellStyle name="Мой заголовок листа" xfId="16"/>
    <cellStyle name="Обычный" xfId="0" builtinId="0"/>
    <cellStyle name="Обычный 2" xfId="1"/>
    <cellStyle name="Обычный 3" xfId="18"/>
    <cellStyle name="Стиль 1" xfId="19"/>
    <cellStyle name="Текстовый" xfId="20"/>
    <cellStyle name="Тысячи [0]_3Com" xfId="21"/>
    <cellStyle name="Тысячи_3Com" xfId="22"/>
    <cellStyle name="Формула" xfId="23"/>
    <cellStyle name="ФормулаВБ" xfId="24"/>
    <cellStyle name="ФормулаНаКонтроль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ef/DE/&#1054;&#1073;&#1097;&#1072;&#1103;/&#1076;&#1080;&#1089;&#1082;%20R/&#1058;&#1043;&#1050;/&#1058;&#1072;&#1088;&#1080;&#1092;&#1099;%202018/&#1058;&#1072;&#1088;&#1080;&#1092;&#1099;%20&#1085;&#1072;%20&#1101;&#1083;&#1077;&#1082;&#1090;&#1088;&#1086;&#1101;&#1085;&#1077;&#1088;&#1075;&#1080;&#1102;/&#1042;&#1056;/&#1086;&#1073;&#1086;&#1089;&#1085;&#1086;&#1074;&#1099;&#1074;&#1072;&#1102;&#1097;&#1080;&#1077;_&#1086;&#1090;%20&#1058;&#1069;&#1062;/&#1040;&#1058;&#1069;&#1062;/&#1054;&#1089;&#1085;.&#1087;&#1086;&#1082;&#1072;&#1079;&#1072;&#1090;&#1077;&#1083;&#1080;%20&#1075;&#1077;&#1085;&#1077;&#1088;&#1080;&#1088;.&#1082;&#1086;&#1084;&#1087;&#1072;&#1085;&#1080;&#1081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</sheetNames>
    <sheetDataSet>
      <sheetData sheetId="0">
        <row r="16">
          <cell r="E16">
            <v>1459.6375428905894</v>
          </cell>
        </row>
        <row r="30">
          <cell r="F30">
            <v>2358.694</v>
          </cell>
        </row>
        <row r="37">
          <cell r="E37">
            <v>42.507234660166652</v>
          </cell>
          <cell r="F37">
            <v>185.334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gc1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gc1.ru/clients/spb/disclosur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gc1.ru/clients/spb/disclosur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gc1.ru/clients/spb/disclosur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gc1.ru/clients/spb/disclosur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gc1.ru/clients/spb/disclosur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B26" sqref="B26"/>
    </sheetView>
  </sheetViews>
  <sheetFormatPr defaultRowHeight="15"/>
  <cols>
    <col min="1" max="1" width="36.85546875" customWidth="1"/>
    <col min="2" max="2" width="29" customWidth="1"/>
    <col min="3" max="3" width="27.5703125" customWidth="1"/>
  </cols>
  <sheetData>
    <row r="1" spans="1:5">
      <c r="A1" s="12"/>
      <c r="C1" s="13" t="s">
        <v>25</v>
      </c>
      <c r="D1" s="14"/>
      <c r="E1" s="14"/>
    </row>
    <row r="2" spans="1:5" ht="58.5" customHeight="1">
      <c r="A2" s="12"/>
      <c r="C2" s="9" t="s">
        <v>136</v>
      </c>
      <c r="D2" s="9"/>
      <c r="E2" s="9"/>
    </row>
    <row r="3" spans="1:5" ht="16.5" customHeight="1">
      <c r="A3" s="12"/>
      <c r="C3" s="9"/>
      <c r="D3" s="9"/>
      <c r="E3" s="9"/>
    </row>
    <row r="4" spans="1:5">
      <c r="A4" s="12"/>
      <c r="B4" s="12"/>
      <c r="C4" s="15"/>
    </row>
    <row r="5" spans="1:5">
      <c r="A5" s="73" t="s">
        <v>11</v>
      </c>
      <c r="B5" s="73"/>
      <c r="C5" s="73"/>
    </row>
    <row r="6" spans="1:5">
      <c r="A6" s="73" t="s">
        <v>112</v>
      </c>
      <c r="B6" s="73"/>
      <c r="C6" s="73"/>
    </row>
    <row r="7" spans="1:5">
      <c r="A7" s="73" t="s">
        <v>113</v>
      </c>
      <c r="B7" s="73"/>
      <c r="C7" s="73"/>
    </row>
    <row r="8" spans="1:5">
      <c r="A8" s="16"/>
      <c r="B8" s="16"/>
      <c r="C8" s="16"/>
    </row>
    <row r="9" spans="1:5">
      <c r="A9" s="73" t="s">
        <v>137</v>
      </c>
      <c r="B9" s="73"/>
      <c r="C9" s="73"/>
    </row>
    <row r="10" spans="1:5">
      <c r="A10" s="16"/>
      <c r="B10" s="16"/>
      <c r="C10" s="16"/>
    </row>
    <row r="11" spans="1:5" ht="27" customHeight="1">
      <c r="A11" s="72" t="s">
        <v>130</v>
      </c>
      <c r="B11" s="72"/>
      <c r="C11" s="72"/>
    </row>
    <row r="12" spans="1:5">
      <c r="A12" s="17"/>
      <c r="B12" s="16"/>
      <c r="C12" s="16"/>
    </row>
    <row r="13" spans="1:5">
      <c r="A13" s="17"/>
      <c r="B13" s="16"/>
      <c r="C13" s="16"/>
    </row>
    <row r="14" spans="1:5">
      <c r="A14" s="18" t="s">
        <v>26</v>
      </c>
      <c r="B14" s="12"/>
    </row>
    <row r="15" spans="1:5">
      <c r="A15" s="12"/>
      <c r="B15" s="12"/>
    </row>
    <row r="16" spans="1:5" ht="31.5" customHeight="1">
      <c r="A16" s="19" t="s">
        <v>12</v>
      </c>
      <c r="B16" s="74" t="s">
        <v>130</v>
      </c>
      <c r="C16" s="75"/>
    </row>
    <row r="17" spans="1:3" ht="20.25" customHeight="1">
      <c r="A17" s="19" t="s">
        <v>13</v>
      </c>
      <c r="B17" s="74" t="s">
        <v>129</v>
      </c>
      <c r="C17" s="75"/>
    </row>
    <row r="18" spans="1:3" ht="33" customHeight="1">
      <c r="A18" s="19" t="s">
        <v>14</v>
      </c>
      <c r="B18" s="74" t="s">
        <v>15</v>
      </c>
      <c r="C18" s="75"/>
    </row>
    <row r="19" spans="1:3" ht="33.75" customHeight="1">
      <c r="A19" s="19" t="s">
        <v>16</v>
      </c>
      <c r="B19" s="74" t="s">
        <v>17</v>
      </c>
      <c r="C19" s="75"/>
    </row>
    <row r="20" spans="1:3">
      <c r="A20" s="19" t="s">
        <v>18</v>
      </c>
      <c r="B20" s="74">
        <v>7841312071</v>
      </c>
      <c r="C20" s="75"/>
    </row>
    <row r="21" spans="1:3">
      <c r="A21" s="19" t="s">
        <v>19</v>
      </c>
      <c r="B21" s="74">
        <v>780501001</v>
      </c>
      <c r="C21" s="75"/>
    </row>
    <row r="22" spans="1:3" ht="30.75" customHeight="1">
      <c r="A22" s="19" t="s">
        <v>20</v>
      </c>
      <c r="B22" s="74" t="s">
        <v>131</v>
      </c>
      <c r="C22" s="75"/>
    </row>
    <row r="23" spans="1:3">
      <c r="A23" s="19" t="s">
        <v>21</v>
      </c>
      <c r="B23" s="76" t="s">
        <v>22</v>
      </c>
      <c r="C23" s="75"/>
    </row>
    <row r="24" spans="1:3">
      <c r="A24" s="19" t="s">
        <v>23</v>
      </c>
      <c r="B24" s="77" t="s">
        <v>138</v>
      </c>
      <c r="C24" s="78"/>
    </row>
    <row r="25" spans="1:3">
      <c r="A25" s="19" t="s">
        <v>24</v>
      </c>
      <c r="B25" s="77" t="s">
        <v>139</v>
      </c>
      <c r="C25" s="78"/>
    </row>
  </sheetData>
  <mergeCells count="15"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A11:C11"/>
    <mergeCell ref="A5:C5"/>
    <mergeCell ref="A6:C6"/>
    <mergeCell ref="A7:C7"/>
    <mergeCell ref="A9:C9"/>
  </mergeCells>
  <hyperlinks>
    <hyperlink ref="B23" r:id="rId1"/>
  </hyperlinks>
  <pageMargins left="0.7" right="0.7" top="0.75" bottom="0.75" header="0.3" footer="0.3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H10" sqref="H10"/>
    </sheetView>
  </sheetViews>
  <sheetFormatPr defaultRowHeight="15"/>
  <cols>
    <col min="1" max="1" width="5.5703125" customWidth="1"/>
    <col min="2" max="2" width="21.7109375" bestFit="1" customWidth="1"/>
    <col min="3" max="3" width="37.140625" customWidth="1"/>
    <col min="4" max="4" width="14.140625" customWidth="1"/>
    <col min="5" max="5" width="14.42578125" customWidth="1"/>
  </cols>
  <sheetData>
    <row r="1" spans="1:5">
      <c r="D1" s="8"/>
      <c r="E1" s="8"/>
    </row>
    <row r="2" spans="1:5" ht="42.75" customHeight="1">
      <c r="A2" s="86" t="s">
        <v>132</v>
      </c>
      <c r="B2" s="86"/>
      <c r="C2" s="86"/>
      <c r="D2" s="86"/>
      <c r="E2" s="86"/>
    </row>
    <row r="3" spans="1:5" ht="18.75" customHeight="1">
      <c r="A3" s="86" t="s">
        <v>137</v>
      </c>
      <c r="B3" s="86"/>
      <c r="C3" s="86"/>
      <c r="D3" s="86"/>
      <c r="E3" s="86"/>
    </row>
    <row r="4" spans="1:5" ht="18.75" customHeight="1">
      <c r="A4" s="87"/>
      <c r="B4" s="87"/>
      <c r="C4" s="87"/>
      <c r="D4" s="87"/>
      <c r="E4" s="87"/>
    </row>
    <row r="5" spans="1:5" ht="15" customHeight="1">
      <c r="A5" s="88" t="s">
        <v>0</v>
      </c>
      <c r="B5" s="90" t="s">
        <v>1</v>
      </c>
      <c r="C5" s="90" t="s">
        <v>2</v>
      </c>
      <c r="D5" s="92" t="s">
        <v>3</v>
      </c>
      <c r="E5" s="90" t="s">
        <v>4</v>
      </c>
    </row>
    <row r="6" spans="1:5" ht="63.75" customHeight="1">
      <c r="A6" s="89"/>
      <c r="B6" s="91"/>
      <c r="C6" s="91"/>
      <c r="D6" s="93"/>
      <c r="E6" s="91"/>
    </row>
    <row r="7" spans="1:5">
      <c r="A7" s="80">
        <v>1</v>
      </c>
      <c r="B7" s="83" t="s">
        <v>133</v>
      </c>
      <c r="C7" s="1" t="s">
        <v>115</v>
      </c>
      <c r="D7" s="2">
        <v>1114.6230507770535</v>
      </c>
      <c r="E7" s="2">
        <v>119103.91573195627</v>
      </c>
    </row>
    <row r="8" spans="1:5">
      <c r="A8" s="81"/>
      <c r="B8" s="84"/>
      <c r="C8" s="1" t="s">
        <v>116</v>
      </c>
      <c r="D8" s="2">
        <v>941.1387148507896</v>
      </c>
      <c r="E8" s="2">
        <v>140017.59482494052</v>
      </c>
    </row>
    <row r="9" spans="1:5">
      <c r="A9" s="81"/>
      <c r="B9" s="84"/>
      <c r="C9" s="3" t="s">
        <v>6</v>
      </c>
      <c r="D9" s="4">
        <v>872.15415344132271</v>
      </c>
      <c r="E9" s="4">
        <v>141796.95936877959</v>
      </c>
    </row>
    <row r="10" spans="1:5">
      <c r="A10" s="81"/>
      <c r="B10" s="84"/>
      <c r="C10" s="5" t="s">
        <v>7</v>
      </c>
      <c r="D10" s="6">
        <v>891.99015127359064</v>
      </c>
      <c r="E10" s="6">
        <v>123534.98922660026</v>
      </c>
    </row>
    <row r="11" spans="1:5">
      <c r="A11" s="81"/>
      <c r="B11" s="84"/>
      <c r="C11" s="5" t="s">
        <v>8</v>
      </c>
      <c r="D11" s="6">
        <v>835.05754613917145</v>
      </c>
      <c r="E11" s="6">
        <v>126018.33854733166</v>
      </c>
    </row>
    <row r="12" spans="1:5">
      <c r="A12" s="81"/>
      <c r="B12" s="84"/>
      <c r="C12" s="5" t="s">
        <v>9</v>
      </c>
      <c r="D12" s="7">
        <v>960.60694230600745</v>
      </c>
      <c r="E12" s="6">
        <v>144649.14183580017</v>
      </c>
    </row>
    <row r="13" spans="1:5">
      <c r="A13" s="82"/>
      <c r="B13" s="85"/>
      <c r="C13" s="5" t="s">
        <v>10</v>
      </c>
      <c r="D13" s="7">
        <v>640.22230908656229</v>
      </c>
      <c r="E13" s="6">
        <v>233052.70195796233</v>
      </c>
    </row>
    <row r="15" spans="1:5">
      <c r="B15" s="11"/>
    </row>
    <row r="16" spans="1:5">
      <c r="A16" s="10"/>
      <c r="B16" s="79"/>
      <c r="C16" s="79"/>
      <c r="D16" s="79"/>
      <c r="E16" s="79"/>
    </row>
  </sheetData>
  <mergeCells count="11">
    <mergeCell ref="B16:E16"/>
    <mergeCell ref="A7:A13"/>
    <mergeCell ref="B7:B13"/>
    <mergeCell ref="A3:E3"/>
    <mergeCell ref="A2:E2"/>
    <mergeCell ref="A4:E4"/>
    <mergeCell ref="A5:A6"/>
    <mergeCell ref="B5:B6"/>
    <mergeCell ref="C5:C6"/>
    <mergeCell ref="D5:D6"/>
    <mergeCell ref="E5:E6"/>
  </mergeCells>
  <printOptions horizontalCentered="1"/>
  <pageMargins left="0.70866141732283472" right="0.59055118110236227" top="0.26" bottom="0.23" header="0.17" footer="0.17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28" workbookViewId="0">
      <selection activeCell="D29" sqref="D29:F45"/>
    </sheetView>
  </sheetViews>
  <sheetFormatPr defaultRowHeight="15"/>
  <cols>
    <col min="1" max="1" width="5.85546875" customWidth="1"/>
    <col min="2" max="2" width="38.85546875" customWidth="1"/>
    <col min="4" max="4" width="13.28515625" customWidth="1"/>
    <col min="5" max="5" width="14" customWidth="1"/>
    <col min="6" max="6" width="15.42578125" customWidth="1"/>
  </cols>
  <sheetData>
    <row r="1" spans="1:6">
      <c r="D1" s="95" t="s">
        <v>125</v>
      </c>
      <c r="E1" s="95"/>
      <c r="F1" s="95"/>
    </row>
    <row r="2" spans="1:6" ht="38.25" customHeight="1">
      <c r="A2" s="20"/>
      <c r="B2" s="20"/>
      <c r="C2" s="20"/>
      <c r="D2" s="96" t="s">
        <v>140</v>
      </c>
      <c r="E2" s="96"/>
      <c r="F2" s="96"/>
    </row>
    <row r="3" spans="1:6" ht="12.75" customHeight="1">
      <c r="A3" s="20"/>
      <c r="B3" s="20"/>
      <c r="C3" s="20"/>
      <c r="D3" s="8"/>
      <c r="E3" s="8"/>
      <c r="F3" s="8"/>
    </row>
    <row r="4" spans="1:6" ht="16.5" customHeight="1">
      <c r="A4" s="72" t="s">
        <v>134</v>
      </c>
      <c r="B4" s="72"/>
      <c r="C4" s="72"/>
      <c r="D4" s="72"/>
      <c r="E4" s="72"/>
      <c r="F4" s="72"/>
    </row>
    <row r="5" spans="1:6" ht="17.25" customHeight="1">
      <c r="A5" s="72" t="s">
        <v>123</v>
      </c>
      <c r="B5" s="72"/>
      <c r="C5" s="72"/>
      <c r="D5" s="72"/>
      <c r="E5" s="72"/>
      <c r="F5" s="72"/>
    </row>
    <row r="6" spans="1:6" ht="17.25" customHeight="1">
      <c r="A6" s="97" t="s">
        <v>27</v>
      </c>
      <c r="B6" s="97"/>
      <c r="C6" s="97"/>
      <c r="D6" s="97"/>
      <c r="E6" s="97"/>
      <c r="F6" s="97"/>
    </row>
    <row r="8" spans="1:6" ht="94.5" customHeight="1" thickBot="1">
      <c r="A8" s="64" t="s">
        <v>0</v>
      </c>
      <c r="B8" s="64" t="s">
        <v>28</v>
      </c>
      <c r="C8" s="64" t="s">
        <v>29</v>
      </c>
      <c r="D8" s="64" t="s">
        <v>141</v>
      </c>
      <c r="E8" s="64" t="s">
        <v>142</v>
      </c>
      <c r="F8" s="64" t="s">
        <v>143</v>
      </c>
    </row>
    <row r="9" spans="1:6">
      <c r="A9" s="21" t="s">
        <v>30</v>
      </c>
      <c r="B9" s="22" t="s">
        <v>31</v>
      </c>
      <c r="C9" s="21" t="s">
        <v>32</v>
      </c>
      <c r="D9" s="23">
        <v>180</v>
      </c>
      <c r="E9" s="23">
        <v>180</v>
      </c>
      <c r="F9" s="23">
        <v>180</v>
      </c>
    </row>
    <row r="10" spans="1:6" ht="63.75">
      <c r="A10" s="24" t="s">
        <v>33</v>
      </c>
      <c r="B10" s="25" t="s">
        <v>34</v>
      </c>
      <c r="C10" s="24" t="s">
        <v>32</v>
      </c>
      <c r="D10" s="26">
        <v>177.20124999999999</v>
      </c>
      <c r="E10" s="26">
        <v>179.33</v>
      </c>
      <c r="F10" s="26">
        <v>173.49214166666667</v>
      </c>
    </row>
    <row r="11" spans="1:6">
      <c r="A11" s="24" t="s">
        <v>35</v>
      </c>
      <c r="B11" s="25" t="s">
        <v>36</v>
      </c>
      <c r="C11" s="24" t="s">
        <v>37</v>
      </c>
      <c r="D11" s="26">
        <v>205.253793</v>
      </c>
      <c r="E11" s="26">
        <v>87</v>
      </c>
      <c r="F11" s="26">
        <v>144.5206</v>
      </c>
    </row>
    <row r="12" spans="1:6">
      <c r="A12" s="24" t="s">
        <v>38</v>
      </c>
      <c r="B12" s="25" t="s">
        <v>39</v>
      </c>
      <c r="C12" s="24" t="s">
        <v>37</v>
      </c>
      <c r="D12" s="26">
        <v>182.09865000000002</v>
      </c>
      <c r="E12" s="26">
        <v>80</v>
      </c>
      <c r="F12" s="26">
        <v>92.438355779999995</v>
      </c>
    </row>
    <row r="13" spans="1:6">
      <c r="A13" s="24" t="s">
        <v>40</v>
      </c>
      <c r="B13" s="25" t="s">
        <v>41</v>
      </c>
      <c r="C13" s="24" t="s">
        <v>42</v>
      </c>
      <c r="D13" s="26">
        <v>718.97199999999998</v>
      </c>
      <c r="E13" s="26">
        <v>984.51499999999999</v>
      </c>
      <c r="F13" s="26">
        <v>934.07299999999998</v>
      </c>
    </row>
    <row r="14" spans="1:6">
      <c r="A14" s="24" t="s">
        <v>43</v>
      </c>
      <c r="B14" s="25" t="s">
        <v>44</v>
      </c>
      <c r="C14" s="24" t="s">
        <v>42</v>
      </c>
      <c r="D14" s="26">
        <v>713.98</v>
      </c>
      <c r="E14" s="26">
        <v>979.63199999999995</v>
      </c>
      <c r="F14" s="26">
        <v>931.78499999999997</v>
      </c>
    </row>
    <row r="15" spans="1:6" ht="21" customHeight="1">
      <c r="A15" s="27" t="s">
        <v>45</v>
      </c>
      <c r="B15" s="28" t="s">
        <v>46</v>
      </c>
      <c r="C15" s="27" t="s">
        <v>47</v>
      </c>
      <c r="D15" s="29">
        <v>879.45393963999879</v>
      </c>
      <c r="E15" s="29">
        <v>1319.0862787881833</v>
      </c>
      <c r="F15" s="29">
        <v>1650.918178804209</v>
      </c>
    </row>
    <row r="16" spans="1:6">
      <c r="A16" s="24" t="s">
        <v>48</v>
      </c>
      <c r="B16" s="25" t="s">
        <v>49</v>
      </c>
      <c r="C16" s="24" t="s">
        <v>47</v>
      </c>
      <c r="D16" s="26">
        <v>16.203538890000434</v>
      </c>
      <c r="E16" s="26">
        <v>95.872243799156408</v>
      </c>
      <c r="F16" s="26">
        <v>103.03392212831827</v>
      </c>
    </row>
    <row r="17" spans="1:6" ht="16.5" customHeight="1">
      <c r="A17" s="24" t="s">
        <v>50</v>
      </c>
      <c r="B17" s="25" t="s">
        <v>51</v>
      </c>
      <c r="C17" s="24" t="s">
        <v>47</v>
      </c>
      <c r="D17" s="26">
        <v>235.08233068999834</v>
      </c>
      <c r="E17" s="26">
        <v>286.21068000000002</v>
      </c>
      <c r="F17" s="26">
        <v>247.96312105467945</v>
      </c>
    </row>
    <row r="18" spans="1:6" ht="33" customHeight="1">
      <c r="A18" s="24" t="s">
        <v>52</v>
      </c>
      <c r="B18" s="25" t="s">
        <v>53</v>
      </c>
      <c r="C18" s="24" t="s">
        <v>47</v>
      </c>
      <c r="D18" s="26">
        <v>628.16807005999999</v>
      </c>
      <c r="E18" s="26">
        <v>937.00335498902689</v>
      </c>
      <c r="F18" s="26">
        <v>1299.9211356212113</v>
      </c>
    </row>
    <row r="19" spans="1:6">
      <c r="A19" s="24" t="s">
        <v>54</v>
      </c>
      <c r="B19" s="25" t="s">
        <v>55</v>
      </c>
      <c r="C19" s="24" t="s">
        <v>47</v>
      </c>
      <c r="D19" s="26">
        <v>244.56700000000001</v>
      </c>
      <c r="E19" s="26">
        <v>95.783443799156402</v>
      </c>
      <c r="F19" s="26">
        <v>102.92628783123162</v>
      </c>
    </row>
    <row r="20" spans="1:6" ht="25.5">
      <c r="A20" s="24"/>
      <c r="B20" s="25" t="s">
        <v>127</v>
      </c>
      <c r="C20" s="31" t="s">
        <v>56</v>
      </c>
      <c r="D20" s="32">
        <v>317.84628396877224</v>
      </c>
      <c r="E20" s="32">
        <v>276.10140387599472</v>
      </c>
      <c r="F20" s="32">
        <v>186.1</v>
      </c>
    </row>
    <row r="21" spans="1:6">
      <c r="A21" s="24" t="s">
        <v>57</v>
      </c>
      <c r="B21" s="25" t="s">
        <v>58</v>
      </c>
      <c r="C21" s="24" t="s">
        <v>47</v>
      </c>
      <c r="D21" s="26">
        <v>473.25900000000001</v>
      </c>
      <c r="E21" s="26">
        <v>572.77262034444141</v>
      </c>
      <c r="F21" s="26">
        <v>647.21809781274999</v>
      </c>
    </row>
    <row r="22" spans="1:6" ht="25.5">
      <c r="A22" s="24"/>
      <c r="B22" s="25" t="s">
        <v>128</v>
      </c>
      <c r="C22" s="31" t="s">
        <v>59</v>
      </c>
      <c r="D22" s="32">
        <v>156.32319478366335</v>
      </c>
      <c r="E22" s="32">
        <v>153.4</v>
      </c>
      <c r="F22" s="32">
        <v>156.4</v>
      </c>
    </row>
    <row r="23" spans="1:6" ht="51">
      <c r="A23" s="24"/>
      <c r="B23" s="25" t="s">
        <v>60</v>
      </c>
      <c r="C23" s="31"/>
      <c r="D23" s="33" t="s">
        <v>114</v>
      </c>
      <c r="E23" s="33" t="s">
        <v>145</v>
      </c>
      <c r="F23" s="33" t="s">
        <v>146</v>
      </c>
    </row>
    <row r="24" spans="1:6">
      <c r="A24" s="27" t="s">
        <v>61</v>
      </c>
      <c r="B24" s="28" t="s">
        <v>62</v>
      </c>
      <c r="C24" s="27" t="s">
        <v>47</v>
      </c>
      <c r="D24" s="29">
        <v>348.86500000000001</v>
      </c>
      <c r="E24" s="29" t="s">
        <v>5</v>
      </c>
      <c r="F24" s="29" t="s">
        <v>5</v>
      </c>
    </row>
    <row r="25" spans="1:6" ht="38.25">
      <c r="A25" s="27" t="s">
        <v>63</v>
      </c>
      <c r="B25" s="28" t="s">
        <v>64</v>
      </c>
      <c r="C25" s="24"/>
      <c r="D25" s="34"/>
      <c r="E25" s="26"/>
      <c r="F25" s="26"/>
    </row>
    <row r="26" spans="1:6">
      <c r="A26" s="24" t="s">
        <v>65</v>
      </c>
      <c r="B26" s="25" t="s">
        <v>66</v>
      </c>
      <c r="C26" s="24" t="s">
        <v>67</v>
      </c>
      <c r="D26" s="65">
        <v>149.60000000000002</v>
      </c>
      <c r="E26" s="26" t="s">
        <v>5</v>
      </c>
      <c r="F26" s="26" t="s">
        <v>5</v>
      </c>
    </row>
    <row r="27" spans="1:6" ht="25.5">
      <c r="A27" s="24" t="s">
        <v>68</v>
      </c>
      <c r="B27" s="25" t="s">
        <v>69</v>
      </c>
      <c r="C27" s="24" t="s">
        <v>70</v>
      </c>
      <c r="D27" s="30">
        <v>55.032443810511758</v>
      </c>
      <c r="E27" s="26" t="s">
        <v>5</v>
      </c>
      <c r="F27" s="26" t="s">
        <v>5</v>
      </c>
    </row>
    <row r="28" spans="1:6" ht="89.25">
      <c r="A28" s="24" t="s">
        <v>71</v>
      </c>
      <c r="B28" s="25" t="s">
        <v>72</v>
      </c>
      <c r="C28" s="24"/>
      <c r="D28" s="33" t="s">
        <v>144</v>
      </c>
      <c r="E28" s="33" t="s">
        <v>144</v>
      </c>
      <c r="F28" s="33" t="s">
        <v>144</v>
      </c>
    </row>
    <row r="29" spans="1:6">
      <c r="A29" s="27" t="s">
        <v>73</v>
      </c>
      <c r="B29" s="28" t="s">
        <v>74</v>
      </c>
      <c r="C29" s="27" t="s">
        <v>47</v>
      </c>
      <c r="D29" s="29">
        <v>1635.8810000000001</v>
      </c>
      <c r="E29" s="29">
        <v>1296.4838369419383</v>
      </c>
      <c r="F29" s="29">
        <v>1610.1832582833551</v>
      </c>
    </row>
    <row r="30" spans="1:6">
      <c r="A30" s="35" t="s">
        <v>75</v>
      </c>
      <c r="B30" s="36" t="s">
        <v>76</v>
      </c>
      <c r="C30" s="24" t="s">
        <v>47</v>
      </c>
      <c r="D30" s="26">
        <v>244.768</v>
      </c>
      <c r="E30" s="26">
        <v>95.872243799156408</v>
      </c>
      <c r="F30" s="26">
        <v>103.03392212831827</v>
      </c>
    </row>
    <row r="31" spans="1:6">
      <c r="A31" s="35" t="s">
        <v>77</v>
      </c>
      <c r="B31" s="25" t="s">
        <v>78</v>
      </c>
      <c r="C31" s="24" t="s">
        <v>47</v>
      </c>
      <c r="D31" s="26">
        <v>553.30200000000002</v>
      </c>
      <c r="E31" s="26">
        <v>286.21068000000002</v>
      </c>
      <c r="F31" s="26">
        <v>247.96312105467945</v>
      </c>
    </row>
    <row r="32" spans="1:6" ht="25.5">
      <c r="A32" s="35" t="s">
        <v>79</v>
      </c>
      <c r="B32" s="25" t="s">
        <v>80</v>
      </c>
      <c r="C32" s="24" t="s">
        <v>47</v>
      </c>
      <c r="D32" s="26">
        <v>837.81100000000004</v>
      </c>
      <c r="E32" s="26">
        <v>914.40091314278186</v>
      </c>
      <c r="F32" s="26">
        <v>1259.1862151003575</v>
      </c>
    </row>
    <row r="33" spans="1:6" ht="25.5">
      <c r="A33" s="37" t="s">
        <v>81</v>
      </c>
      <c r="B33" s="28" t="s">
        <v>82</v>
      </c>
      <c r="C33" s="27" t="s">
        <v>47</v>
      </c>
      <c r="D33" s="34" t="s">
        <v>5</v>
      </c>
      <c r="E33" s="34" t="s">
        <v>5</v>
      </c>
      <c r="F33" s="34" t="s">
        <v>5</v>
      </c>
    </row>
    <row r="34" spans="1:6">
      <c r="A34" s="35" t="s">
        <v>83</v>
      </c>
      <c r="B34" s="38" t="s">
        <v>84</v>
      </c>
      <c r="C34" s="24" t="s">
        <v>47</v>
      </c>
      <c r="D34" s="34" t="s">
        <v>5</v>
      </c>
      <c r="E34" s="34" t="s">
        <v>5</v>
      </c>
      <c r="F34" s="34" t="s">
        <v>5</v>
      </c>
    </row>
    <row r="35" spans="1:6">
      <c r="A35" s="35" t="s">
        <v>85</v>
      </c>
      <c r="B35" s="38" t="s">
        <v>86</v>
      </c>
      <c r="C35" s="24" t="s">
        <v>47</v>
      </c>
      <c r="D35" s="34" t="s">
        <v>5</v>
      </c>
      <c r="E35" s="34" t="s">
        <v>5</v>
      </c>
      <c r="F35" s="34" t="s">
        <v>5</v>
      </c>
    </row>
    <row r="36" spans="1:6" ht="25.5">
      <c r="A36" s="27" t="s">
        <v>87</v>
      </c>
      <c r="B36" s="28" t="s">
        <v>88</v>
      </c>
      <c r="C36" s="27" t="s">
        <v>47</v>
      </c>
      <c r="D36" s="29">
        <v>170.40116432113209</v>
      </c>
      <c r="E36" s="29">
        <v>22.602441846245078</v>
      </c>
      <c r="F36" s="29">
        <v>40.734920520853613</v>
      </c>
    </row>
    <row r="37" spans="1:6">
      <c r="A37" s="24" t="s">
        <v>89</v>
      </c>
      <c r="B37" s="36" t="s">
        <v>76</v>
      </c>
      <c r="C37" s="24" t="s">
        <v>47</v>
      </c>
      <c r="D37" s="26" t="s">
        <v>5</v>
      </c>
      <c r="E37" s="26" t="s">
        <v>5</v>
      </c>
      <c r="F37" s="26" t="s">
        <v>5</v>
      </c>
    </row>
    <row r="38" spans="1:6">
      <c r="A38" s="24" t="s">
        <v>90</v>
      </c>
      <c r="B38" s="25" t="s">
        <v>78</v>
      </c>
      <c r="C38" s="24" t="s">
        <v>47</v>
      </c>
      <c r="D38" s="26">
        <v>132.27295209500096</v>
      </c>
      <c r="E38" s="26" t="s">
        <v>5</v>
      </c>
      <c r="F38" s="26" t="s">
        <v>5</v>
      </c>
    </row>
    <row r="39" spans="1:6" ht="25.5">
      <c r="A39" s="24" t="s">
        <v>91</v>
      </c>
      <c r="B39" s="25" t="s">
        <v>80</v>
      </c>
      <c r="C39" s="24" t="s">
        <v>47</v>
      </c>
      <c r="D39" s="26">
        <v>38.128212226131133</v>
      </c>
      <c r="E39" s="26">
        <v>22.602441846245078</v>
      </c>
      <c r="F39" s="26">
        <v>40.734920520853613</v>
      </c>
    </row>
    <row r="40" spans="1:6" ht="25.5">
      <c r="A40" s="27" t="s">
        <v>92</v>
      </c>
      <c r="B40" s="28" t="s">
        <v>93</v>
      </c>
      <c r="C40" s="27" t="s">
        <v>47</v>
      </c>
      <c r="D40" s="34" t="s">
        <v>5</v>
      </c>
      <c r="E40" s="34" t="s">
        <v>5</v>
      </c>
      <c r="F40" s="34" t="s">
        <v>5</v>
      </c>
    </row>
    <row r="41" spans="1:6">
      <c r="A41" s="24" t="s">
        <v>94</v>
      </c>
      <c r="B41" s="36" t="s">
        <v>76</v>
      </c>
      <c r="C41" s="24" t="s">
        <v>47</v>
      </c>
      <c r="D41" s="34" t="s">
        <v>5</v>
      </c>
      <c r="E41" s="34" t="s">
        <v>5</v>
      </c>
      <c r="F41" s="34" t="s">
        <v>5</v>
      </c>
    </row>
    <row r="42" spans="1:6">
      <c r="A42" s="24" t="s">
        <v>95</v>
      </c>
      <c r="B42" s="25" t="s">
        <v>78</v>
      </c>
      <c r="C42" s="24" t="s">
        <v>47</v>
      </c>
      <c r="D42" s="34" t="s">
        <v>5</v>
      </c>
      <c r="E42" s="34" t="s">
        <v>5</v>
      </c>
      <c r="F42" s="34" t="s">
        <v>5</v>
      </c>
    </row>
    <row r="43" spans="1:6" ht="25.5">
      <c r="A43" s="24" t="s">
        <v>96</v>
      </c>
      <c r="B43" s="25" t="s">
        <v>80</v>
      </c>
      <c r="C43" s="24" t="s">
        <v>47</v>
      </c>
      <c r="D43" s="34" t="s">
        <v>5</v>
      </c>
      <c r="E43" s="34" t="s">
        <v>5</v>
      </c>
      <c r="F43" s="34" t="s">
        <v>5</v>
      </c>
    </row>
    <row r="44" spans="1:6">
      <c r="A44" s="27" t="s">
        <v>97</v>
      </c>
      <c r="B44" s="28" t="s">
        <v>98</v>
      </c>
      <c r="C44" s="27" t="s">
        <v>47</v>
      </c>
      <c r="D44" s="29">
        <v>-926.82822468113341</v>
      </c>
      <c r="E44" s="29">
        <v>-4.9737991503207013E-14</v>
      </c>
      <c r="F44" s="29">
        <v>2.3447910280083306E-13</v>
      </c>
    </row>
    <row r="45" spans="1:6" ht="38.25">
      <c r="A45" s="39" t="s">
        <v>99</v>
      </c>
      <c r="B45" s="28" t="s">
        <v>100</v>
      </c>
      <c r="C45" s="40" t="s">
        <v>101</v>
      </c>
      <c r="D45" s="41">
        <v>-105.38678410611557</v>
      </c>
      <c r="E45" s="41">
        <v>-3.7706397453319173E-15</v>
      </c>
      <c r="F45" s="41">
        <v>1.4202951170522011E-14</v>
      </c>
    </row>
    <row r="46" spans="1:6" ht="72.75" customHeight="1">
      <c r="A46" s="98" t="s">
        <v>102</v>
      </c>
      <c r="B46" s="100" t="s">
        <v>103</v>
      </c>
      <c r="C46" s="102"/>
      <c r="D46" s="104" t="s">
        <v>135</v>
      </c>
      <c r="E46" s="105"/>
      <c r="F46" s="106"/>
    </row>
    <row r="47" spans="1:6" ht="24" customHeight="1">
      <c r="A47" s="99"/>
      <c r="B47" s="101"/>
      <c r="C47" s="103"/>
      <c r="D47" s="107" t="s">
        <v>124</v>
      </c>
      <c r="E47" s="108"/>
      <c r="F47" s="109"/>
    </row>
    <row r="49" spans="1:6">
      <c r="A49" s="42"/>
      <c r="B49" s="43" t="s">
        <v>104</v>
      </c>
    </row>
    <row r="50" spans="1:6" ht="27.75" customHeight="1">
      <c r="A50" s="44" t="s">
        <v>105</v>
      </c>
      <c r="B50" s="94" t="s">
        <v>106</v>
      </c>
      <c r="C50" s="94"/>
      <c r="D50" s="94"/>
      <c r="E50" s="94"/>
      <c r="F50" s="94"/>
    </row>
    <row r="51" spans="1:6" ht="27" customHeight="1">
      <c r="A51" s="44" t="s">
        <v>107</v>
      </c>
      <c r="B51" s="94" t="s">
        <v>126</v>
      </c>
      <c r="C51" s="94"/>
      <c r="D51" s="94"/>
      <c r="E51" s="94"/>
      <c r="F51" s="94"/>
    </row>
    <row r="52" spans="1:6" ht="29.25" customHeight="1">
      <c r="A52" s="67"/>
      <c r="B52" s="94"/>
      <c r="C52" s="94"/>
      <c r="D52" s="94"/>
      <c r="E52" s="94"/>
      <c r="F52" s="94"/>
    </row>
    <row r="53" spans="1:6">
      <c r="A53" s="42"/>
      <c r="B53" s="42"/>
    </row>
  </sheetData>
  <mergeCells count="13">
    <mergeCell ref="B52:F52"/>
    <mergeCell ref="B50:F50"/>
    <mergeCell ref="B51:F51"/>
    <mergeCell ref="D1:F1"/>
    <mergeCell ref="D2:F2"/>
    <mergeCell ref="A4:F4"/>
    <mergeCell ref="A5:F5"/>
    <mergeCell ref="A6:F6"/>
    <mergeCell ref="A46:A47"/>
    <mergeCell ref="B46:B47"/>
    <mergeCell ref="C46:C47"/>
    <mergeCell ref="D46:F46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25" workbookViewId="0">
      <selection activeCell="F29" sqref="F29:F32"/>
    </sheetView>
  </sheetViews>
  <sheetFormatPr defaultRowHeight="15"/>
  <cols>
    <col min="1" max="1" width="5.85546875" customWidth="1"/>
    <col min="2" max="2" width="38.85546875" customWidth="1"/>
    <col min="4" max="4" width="16.42578125" customWidth="1"/>
    <col min="5" max="5" width="14" customWidth="1"/>
    <col min="6" max="6" width="15.42578125" customWidth="1"/>
    <col min="9" max="9" width="21" customWidth="1"/>
    <col min="10" max="10" width="12.140625" customWidth="1"/>
    <col min="11" max="11" width="11.85546875" customWidth="1"/>
    <col min="12" max="12" width="11.7109375" customWidth="1"/>
  </cols>
  <sheetData>
    <row r="1" spans="1:12">
      <c r="D1" s="95" t="s">
        <v>125</v>
      </c>
      <c r="E1" s="95"/>
      <c r="F1" s="95"/>
    </row>
    <row r="2" spans="1:12" ht="40.5" customHeight="1">
      <c r="A2" s="20"/>
      <c r="B2" s="20"/>
      <c r="C2" s="20"/>
      <c r="D2" s="96" t="s">
        <v>140</v>
      </c>
      <c r="E2" s="96"/>
      <c r="F2" s="96"/>
    </row>
    <row r="3" spans="1:12" ht="13.5" customHeight="1">
      <c r="A3" s="20"/>
      <c r="B3" s="20"/>
      <c r="C3" s="20"/>
      <c r="D3" s="71"/>
      <c r="E3" s="71"/>
      <c r="F3" s="71"/>
    </row>
    <row r="4" spans="1:12" ht="16.5" customHeight="1">
      <c r="A4" s="72" t="s">
        <v>134</v>
      </c>
      <c r="B4" s="72"/>
      <c r="C4" s="72"/>
      <c r="D4" s="72"/>
      <c r="E4" s="72"/>
      <c r="F4" s="72"/>
    </row>
    <row r="5" spans="1:12" ht="17.25" customHeight="1">
      <c r="A5" s="72" t="s">
        <v>117</v>
      </c>
      <c r="B5" s="72"/>
      <c r="C5" s="72"/>
      <c r="D5" s="72"/>
      <c r="E5" s="72"/>
      <c r="F5" s="72"/>
    </row>
    <row r="6" spans="1:12" ht="17.25" customHeight="1">
      <c r="A6" s="97" t="s">
        <v>27</v>
      </c>
      <c r="B6" s="97"/>
      <c r="C6" s="97"/>
      <c r="D6" s="97"/>
      <c r="E6" s="97"/>
      <c r="F6" s="97"/>
    </row>
    <row r="8" spans="1:12" ht="77.25" thickBot="1">
      <c r="A8" s="64" t="s">
        <v>0</v>
      </c>
      <c r="B8" s="64" t="s">
        <v>28</v>
      </c>
      <c r="C8" s="64" t="s">
        <v>29</v>
      </c>
      <c r="D8" s="64" t="s">
        <v>141</v>
      </c>
      <c r="E8" s="64" t="s">
        <v>142</v>
      </c>
      <c r="F8" s="64" t="s">
        <v>143</v>
      </c>
    </row>
    <row r="9" spans="1:12">
      <c r="A9" s="21" t="s">
        <v>30</v>
      </c>
      <c r="B9" s="22" t="s">
        <v>31</v>
      </c>
      <c r="C9" s="21" t="s">
        <v>32</v>
      </c>
      <c r="D9" s="23">
        <v>85</v>
      </c>
      <c r="E9" s="23">
        <v>85</v>
      </c>
      <c r="F9" s="23">
        <v>85</v>
      </c>
    </row>
    <row r="10" spans="1:12" ht="63.75">
      <c r="A10" s="24" t="s">
        <v>33</v>
      </c>
      <c r="B10" s="25" t="s">
        <v>34</v>
      </c>
      <c r="C10" s="24" t="s">
        <v>32</v>
      </c>
      <c r="D10" s="26">
        <v>52.688749999999999</v>
      </c>
      <c r="E10" s="26">
        <v>49.225000000000001</v>
      </c>
      <c r="F10" s="26">
        <v>49.320149999999998</v>
      </c>
    </row>
    <row r="11" spans="1:12">
      <c r="A11" s="24" t="s">
        <v>35</v>
      </c>
      <c r="B11" s="25" t="s">
        <v>36</v>
      </c>
      <c r="C11" s="24" t="s">
        <v>37</v>
      </c>
      <c r="D11" s="26">
        <v>351.764545</v>
      </c>
      <c r="E11" s="26">
        <v>468.43680000000001</v>
      </c>
      <c r="F11" s="26">
        <v>485.041</v>
      </c>
    </row>
    <row r="12" spans="1:12" ht="16.5" customHeight="1">
      <c r="A12" s="24" t="s">
        <v>38</v>
      </c>
      <c r="B12" s="25" t="s">
        <v>39</v>
      </c>
      <c r="C12" s="24" t="s">
        <v>37</v>
      </c>
      <c r="D12" s="26">
        <v>289.42131000000001</v>
      </c>
      <c r="E12" s="26">
        <v>389.88582502828086</v>
      </c>
      <c r="F12" s="26">
        <v>415.25362324999998</v>
      </c>
      <c r="J12" s="46"/>
      <c r="K12" s="46"/>
      <c r="L12" s="47"/>
    </row>
    <row r="13" spans="1:12">
      <c r="A13" s="24" t="s">
        <v>40</v>
      </c>
      <c r="B13" s="25" t="s">
        <v>41</v>
      </c>
      <c r="C13" s="24" t="s">
        <v>42</v>
      </c>
      <c r="D13" s="26">
        <v>1261.9559999999999</v>
      </c>
      <c r="E13" s="26">
        <v>1332.8100000000011</v>
      </c>
      <c r="F13" s="26">
        <v>1429.5029999999999</v>
      </c>
      <c r="J13" s="48"/>
      <c r="K13" s="48"/>
      <c r="L13" s="48"/>
    </row>
    <row r="14" spans="1:12">
      <c r="A14" s="24" t="s">
        <v>43</v>
      </c>
      <c r="B14" s="25" t="s">
        <v>44</v>
      </c>
      <c r="C14" s="24" t="s">
        <v>42</v>
      </c>
      <c r="D14" s="26">
        <v>1260.7179999999998</v>
      </c>
      <c r="E14" s="26">
        <v>1331.644</v>
      </c>
      <c r="F14" s="26">
        <v>1428.635</v>
      </c>
      <c r="J14" s="48"/>
      <c r="K14" s="48"/>
      <c r="L14" s="48"/>
    </row>
    <row r="15" spans="1:12" ht="16.5" customHeight="1">
      <c r="A15" s="27" t="s">
        <v>45</v>
      </c>
      <c r="B15" s="28" t="s">
        <v>46</v>
      </c>
      <c r="C15" s="27" t="s">
        <v>47</v>
      </c>
      <c r="D15" s="29">
        <v>1458.4793720100001</v>
      </c>
      <c r="E15" s="29">
        <v>1676.0668702679077</v>
      </c>
      <c r="F15" s="29">
        <v>2338.8161966965622</v>
      </c>
      <c r="J15" s="48"/>
      <c r="K15" s="48"/>
      <c r="L15" s="48"/>
    </row>
    <row r="16" spans="1:12">
      <c r="A16" s="24" t="s">
        <v>48</v>
      </c>
      <c r="B16" s="25" t="s">
        <v>49</v>
      </c>
      <c r="C16" s="24" t="s">
        <v>47</v>
      </c>
      <c r="D16" s="26">
        <v>238.13733529000012</v>
      </c>
      <c r="E16" s="26">
        <v>333.90063384311168</v>
      </c>
      <c r="F16" s="26">
        <v>390.81126132263893</v>
      </c>
    </row>
    <row r="17" spans="1:6" ht="16.5" customHeight="1">
      <c r="A17" s="24" t="s">
        <v>50</v>
      </c>
      <c r="B17" s="25" t="s">
        <v>51</v>
      </c>
      <c r="C17" s="24" t="s">
        <v>47</v>
      </c>
      <c r="D17" s="26">
        <v>68.776100000000213</v>
      </c>
      <c r="E17" s="26">
        <v>73.676227085999969</v>
      </c>
      <c r="F17" s="26">
        <v>82.868265352863489</v>
      </c>
    </row>
    <row r="18" spans="1:6" ht="25.5">
      <c r="A18" s="24" t="s">
        <v>52</v>
      </c>
      <c r="B18" s="25" t="s">
        <v>53</v>
      </c>
      <c r="C18" s="24" t="s">
        <v>47</v>
      </c>
      <c r="D18" s="26">
        <v>1151.5659367199999</v>
      </c>
      <c r="E18" s="26">
        <v>1268.490009338796</v>
      </c>
      <c r="F18" s="26">
        <v>1865.1366700210599</v>
      </c>
    </row>
    <row r="19" spans="1:6">
      <c r="A19" s="24" t="s">
        <v>54</v>
      </c>
      <c r="B19" s="25" t="s">
        <v>55</v>
      </c>
      <c r="C19" s="24" t="s">
        <v>47</v>
      </c>
      <c r="D19" s="26">
        <v>323.43</v>
      </c>
      <c r="E19" s="26">
        <v>333.46786057733027</v>
      </c>
      <c r="F19" s="26">
        <v>390.3277441562629</v>
      </c>
    </row>
    <row r="20" spans="1:6" ht="25.5">
      <c r="A20" s="24"/>
      <c r="B20" s="25" t="s">
        <v>127</v>
      </c>
      <c r="C20" s="31" t="s">
        <v>56</v>
      </c>
      <c r="D20" s="32">
        <v>258.47076422467353</v>
      </c>
      <c r="E20" s="32">
        <v>194.2</v>
      </c>
      <c r="F20" s="32">
        <v>207.5</v>
      </c>
    </row>
    <row r="21" spans="1:6">
      <c r="A21" s="24" t="s">
        <v>57</v>
      </c>
      <c r="B21" s="25" t="s">
        <v>58</v>
      </c>
      <c r="C21" s="24" t="s">
        <v>47</v>
      </c>
      <c r="D21" s="26">
        <v>856.06899999999996</v>
      </c>
      <c r="E21" s="26">
        <v>788.64908011290549</v>
      </c>
      <c r="F21" s="26">
        <v>942.85706736649411</v>
      </c>
    </row>
    <row r="22" spans="1:6" ht="25.5">
      <c r="A22" s="24"/>
      <c r="B22" s="25" t="s">
        <v>128</v>
      </c>
      <c r="C22" s="31" t="s">
        <v>59</v>
      </c>
      <c r="D22" s="32">
        <v>173.57182025363801</v>
      </c>
      <c r="E22" s="32">
        <v>174.6</v>
      </c>
      <c r="F22" s="32">
        <v>174.9</v>
      </c>
    </row>
    <row r="23" spans="1:6" ht="51">
      <c r="A23" s="24"/>
      <c r="B23" s="25" t="s">
        <v>60</v>
      </c>
      <c r="C23" s="31"/>
      <c r="D23" s="33" t="s">
        <v>114</v>
      </c>
      <c r="E23" s="33" t="s">
        <v>145</v>
      </c>
      <c r="F23" s="33" t="s">
        <v>146</v>
      </c>
    </row>
    <row r="24" spans="1:6">
      <c r="A24" s="27" t="s">
        <v>61</v>
      </c>
      <c r="B24" s="28" t="s">
        <v>62</v>
      </c>
      <c r="C24" s="27" t="s">
        <v>47</v>
      </c>
      <c r="D24" s="29">
        <v>47.26</v>
      </c>
      <c r="E24" s="29" t="s">
        <v>5</v>
      </c>
      <c r="F24" s="29" t="s">
        <v>5</v>
      </c>
    </row>
    <row r="25" spans="1:6" ht="38.25">
      <c r="A25" s="27" t="s">
        <v>63</v>
      </c>
      <c r="B25" s="28" t="s">
        <v>64</v>
      </c>
      <c r="C25" s="24"/>
      <c r="D25" s="34"/>
      <c r="E25" s="26"/>
      <c r="F25" s="26"/>
    </row>
    <row r="26" spans="1:6">
      <c r="A26" s="24" t="s">
        <v>65</v>
      </c>
      <c r="B26" s="25" t="s">
        <v>66</v>
      </c>
      <c r="C26" s="24" t="s">
        <v>67</v>
      </c>
      <c r="D26" s="26">
        <v>202.4</v>
      </c>
      <c r="E26" s="26" t="s">
        <v>5</v>
      </c>
      <c r="F26" s="26" t="s">
        <v>5</v>
      </c>
    </row>
    <row r="27" spans="1:6" ht="25.5">
      <c r="A27" s="24" t="s">
        <v>68</v>
      </c>
      <c r="B27" s="25" t="s">
        <v>69</v>
      </c>
      <c r="C27" s="24" t="s">
        <v>70</v>
      </c>
      <c r="D27" s="26">
        <v>46.916685606060611</v>
      </c>
      <c r="E27" s="26" t="s">
        <v>5</v>
      </c>
      <c r="F27" s="26" t="s">
        <v>5</v>
      </c>
    </row>
    <row r="28" spans="1:6" ht="89.25">
      <c r="A28" s="24" t="s">
        <v>71</v>
      </c>
      <c r="B28" s="25" t="s">
        <v>72</v>
      </c>
      <c r="C28" s="24"/>
      <c r="D28" s="33" t="s">
        <v>144</v>
      </c>
      <c r="E28" s="33" t="s">
        <v>144</v>
      </c>
      <c r="F28" s="33" t="s">
        <v>144</v>
      </c>
    </row>
    <row r="29" spans="1:6">
      <c r="A29" s="27" t="s">
        <v>73</v>
      </c>
      <c r="B29" s="28" t="s">
        <v>74</v>
      </c>
      <c r="C29" s="27" t="s">
        <v>47</v>
      </c>
      <c r="D29" s="29">
        <v>1677.126</v>
      </c>
      <c r="E29" s="29">
        <v>1645.4682907473909</v>
      </c>
      <c r="F29" s="29">
        <v>2280.3694248641082</v>
      </c>
    </row>
    <row r="30" spans="1:6">
      <c r="A30" s="35" t="s">
        <v>75</v>
      </c>
      <c r="B30" s="36" t="s">
        <v>76</v>
      </c>
      <c r="C30" s="24" t="s">
        <v>47</v>
      </c>
      <c r="D30" s="26">
        <v>323.75</v>
      </c>
      <c r="E30" s="26">
        <v>333.90063384311168</v>
      </c>
      <c r="F30" s="26">
        <v>390.81126132263893</v>
      </c>
    </row>
    <row r="31" spans="1:6">
      <c r="A31" s="35" t="s">
        <v>77</v>
      </c>
      <c r="B31" s="25" t="s">
        <v>78</v>
      </c>
      <c r="C31" s="24" t="s">
        <v>47</v>
      </c>
      <c r="D31" s="26">
        <v>109.05</v>
      </c>
      <c r="E31" s="26">
        <v>73.676227085999969</v>
      </c>
      <c r="F31" s="26">
        <v>82.868265352863489</v>
      </c>
    </row>
    <row r="32" spans="1:6" ht="25.5">
      <c r="A32" s="35" t="s">
        <v>79</v>
      </c>
      <c r="B32" s="25" t="s">
        <v>80</v>
      </c>
      <c r="C32" s="24" t="s">
        <v>47</v>
      </c>
      <c r="D32" s="26">
        <v>1244.326</v>
      </c>
      <c r="E32" s="26">
        <v>1237.8914298182792</v>
      </c>
      <c r="F32" s="26">
        <v>1806.6898981886059</v>
      </c>
    </row>
    <row r="33" spans="1:6" ht="25.5">
      <c r="A33" s="37" t="s">
        <v>81</v>
      </c>
      <c r="B33" s="28" t="s">
        <v>82</v>
      </c>
      <c r="C33" s="27" t="s">
        <v>47</v>
      </c>
      <c r="D33" s="34" t="s">
        <v>5</v>
      </c>
      <c r="E33" s="34" t="s">
        <v>5</v>
      </c>
      <c r="F33" s="34" t="s">
        <v>5</v>
      </c>
    </row>
    <row r="34" spans="1:6">
      <c r="A34" s="35" t="s">
        <v>83</v>
      </c>
      <c r="B34" s="38" t="s">
        <v>84</v>
      </c>
      <c r="C34" s="24" t="s">
        <v>47</v>
      </c>
      <c r="D34" s="34" t="s">
        <v>5</v>
      </c>
      <c r="E34" s="34" t="s">
        <v>5</v>
      </c>
      <c r="F34" s="34" t="s">
        <v>5</v>
      </c>
    </row>
    <row r="35" spans="1:6">
      <c r="A35" s="35" t="s">
        <v>85</v>
      </c>
      <c r="B35" s="38" t="s">
        <v>86</v>
      </c>
      <c r="C35" s="24" t="s">
        <v>47</v>
      </c>
      <c r="D35" s="34" t="s">
        <v>5</v>
      </c>
      <c r="E35" s="34" t="s">
        <v>5</v>
      </c>
      <c r="F35" s="34" t="s">
        <v>5</v>
      </c>
    </row>
    <row r="36" spans="1:6" ht="25.5">
      <c r="A36" s="27" t="s">
        <v>87</v>
      </c>
      <c r="B36" s="28" t="s">
        <v>88</v>
      </c>
      <c r="C36" s="27" t="s">
        <v>47</v>
      </c>
      <c r="D36" s="29">
        <v>101.9655257535436</v>
      </c>
      <c r="E36" s="29">
        <v>30.598579520517063</v>
      </c>
      <c r="F36" s="29">
        <v>58.446771832454019</v>
      </c>
    </row>
    <row r="37" spans="1:6">
      <c r="A37" s="24" t="s">
        <v>89</v>
      </c>
      <c r="B37" s="36" t="s">
        <v>76</v>
      </c>
      <c r="C37" s="24" t="s">
        <v>47</v>
      </c>
      <c r="D37" s="26" t="s">
        <v>5</v>
      </c>
      <c r="E37" s="26" t="s">
        <v>5</v>
      </c>
      <c r="F37" s="26" t="s">
        <v>5</v>
      </c>
    </row>
    <row r="38" spans="1:6">
      <c r="A38" s="24" t="s">
        <v>90</v>
      </c>
      <c r="B38" s="25" t="s">
        <v>78</v>
      </c>
      <c r="C38" s="24" t="s">
        <v>47</v>
      </c>
      <c r="D38" s="26">
        <v>67.445876470242737</v>
      </c>
      <c r="E38" s="26" t="s">
        <v>5</v>
      </c>
      <c r="F38" s="26" t="s">
        <v>5</v>
      </c>
    </row>
    <row r="39" spans="1:6" ht="25.5">
      <c r="A39" s="24" t="s">
        <v>91</v>
      </c>
      <c r="B39" s="25" t="s">
        <v>80</v>
      </c>
      <c r="C39" s="24" t="s">
        <v>47</v>
      </c>
      <c r="D39" s="26">
        <v>34.519649283300858</v>
      </c>
      <c r="E39" s="26">
        <v>30.598579520517063</v>
      </c>
      <c r="F39" s="26">
        <v>58.446771832454019</v>
      </c>
    </row>
    <row r="40" spans="1:6" ht="25.5">
      <c r="A40" s="27" t="s">
        <v>92</v>
      </c>
      <c r="B40" s="28" t="s">
        <v>93</v>
      </c>
      <c r="C40" s="27" t="s">
        <v>47</v>
      </c>
      <c r="D40" s="34" t="s">
        <v>5</v>
      </c>
      <c r="E40" s="34" t="s">
        <v>5</v>
      </c>
      <c r="F40" s="34" t="s">
        <v>5</v>
      </c>
    </row>
    <row r="41" spans="1:6">
      <c r="A41" s="24" t="s">
        <v>94</v>
      </c>
      <c r="B41" s="36" t="s">
        <v>76</v>
      </c>
      <c r="C41" s="24" t="s">
        <v>47</v>
      </c>
      <c r="D41" s="34" t="s">
        <v>5</v>
      </c>
      <c r="E41" s="34" t="s">
        <v>5</v>
      </c>
      <c r="F41" s="34" t="s">
        <v>5</v>
      </c>
    </row>
    <row r="42" spans="1:6">
      <c r="A42" s="24" t="s">
        <v>95</v>
      </c>
      <c r="B42" s="25" t="s">
        <v>78</v>
      </c>
      <c r="C42" s="24" t="s">
        <v>47</v>
      </c>
      <c r="D42" s="34" t="s">
        <v>5</v>
      </c>
      <c r="E42" s="34" t="s">
        <v>5</v>
      </c>
      <c r="F42" s="34" t="s">
        <v>5</v>
      </c>
    </row>
    <row r="43" spans="1:6" ht="25.5">
      <c r="A43" s="24" t="s">
        <v>96</v>
      </c>
      <c r="B43" s="25" t="s">
        <v>80</v>
      </c>
      <c r="C43" s="24" t="s">
        <v>47</v>
      </c>
      <c r="D43" s="34" t="s">
        <v>5</v>
      </c>
      <c r="E43" s="34" t="s">
        <v>5</v>
      </c>
      <c r="F43" s="34" t="s">
        <v>5</v>
      </c>
    </row>
    <row r="44" spans="1:6">
      <c r="A44" s="27" t="s">
        <v>97</v>
      </c>
      <c r="B44" s="28" t="s">
        <v>98</v>
      </c>
      <c r="C44" s="27" t="s">
        <v>47</v>
      </c>
      <c r="D44" s="29">
        <v>-320.61215374354344</v>
      </c>
      <c r="E44" s="29">
        <v>-3.1263880373444408E-13</v>
      </c>
      <c r="F44" s="29">
        <v>0</v>
      </c>
    </row>
    <row r="45" spans="1:6" ht="38.25">
      <c r="A45" s="39" t="s">
        <v>99</v>
      </c>
      <c r="B45" s="28" t="s">
        <v>100</v>
      </c>
      <c r="C45" s="40" t="s">
        <v>101</v>
      </c>
      <c r="D45" s="49">
        <v>-21.982632041047829</v>
      </c>
      <c r="E45" s="49">
        <v>-1.8653122335415589E-14</v>
      </c>
      <c r="F45" s="49">
        <v>0</v>
      </c>
    </row>
    <row r="46" spans="1:6" ht="71.25" customHeight="1">
      <c r="A46" s="98" t="s">
        <v>102</v>
      </c>
      <c r="B46" s="100" t="s">
        <v>103</v>
      </c>
      <c r="C46" s="102"/>
      <c r="D46" s="104" t="s">
        <v>135</v>
      </c>
      <c r="E46" s="105"/>
      <c r="F46" s="106"/>
    </row>
    <row r="47" spans="1:6" ht="25.5" customHeight="1">
      <c r="A47" s="99"/>
      <c r="B47" s="101"/>
      <c r="C47" s="103"/>
      <c r="D47" s="107" t="s">
        <v>124</v>
      </c>
      <c r="E47" s="108"/>
      <c r="F47" s="109"/>
    </row>
    <row r="48" spans="1:6">
      <c r="A48" s="42"/>
      <c r="B48" s="43"/>
    </row>
    <row r="49" spans="1:6" ht="13.5" customHeight="1">
      <c r="A49" s="42"/>
      <c r="B49" s="43" t="s">
        <v>104</v>
      </c>
    </row>
    <row r="50" spans="1:6" ht="30" customHeight="1">
      <c r="A50" s="44" t="s">
        <v>105</v>
      </c>
      <c r="B50" s="94" t="s">
        <v>106</v>
      </c>
      <c r="C50" s="94"/>
      <c r="D50" s="94"/>
      <c r="E50" s="94"/>
      <c r="F50" s="94"/>
    </row>
    <row r="51" spans="1:6" ht="30" customHeight="1">
      <c r="A51" s="44" t="s">
        <v>107</v>
      </c>
      <c r="B51" s="94" t="s">
        <v>126</v>
      </c>
      <c r="C51" s="94"/>
      <c r="D51" s="94"/>
      <c r="E51" s="94"/>
      <c r="F51" s="94"/>
    </row>
    <row r="52" spans="1:6" ht="28.5" customHeight="1">
      <c r="A52" s="67"/>
      <c r="B52" s="94"/>
      <c r="C52" s="94"/>
      <c r="D52" s="94"/>
      <c r="E52" s="94"/>
      <c r="F52" s="94"/>
    </row>
  </sheetData>
  <mergeCells count="13">
    <mergeCell ref="B50:F50"/>
    <mergeCell ref="B51:F51"/>
    <mergeCell ref="B52:F52"/>
    <mergeCell ref="D1:F1"/>
    <mergeCell ref="D2:F2"/>
    <mergeCell ref="A4:F4"/>
    <mergeCell ref="A5:F5"/>
    <mergeCell ref="A6:F6"/>
    <mergeCell ref="A46:A47"/>
    <mergeCell ref="B46:B47"/>
    <mergeCell ref="C46:C47"/>
    <mergeCell ref="D46:F46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23" workbookViewId="0">
      <selection activeCell="D29" sqref="D29:F45"/>
    </sheetView>
  </sheetViews>
  <sheetFormatPr defaultRowHeight="15"/>
  <cols>
    <col min="1" max="1" width="5.85546875" customWidth="1"/>
    <col min="2" max="2" width="38.85546875" customWidth="1"/>
    <col min="4" max="4" width="16.5703125" customWidth="1"/>
    <col min="5" max="5" width="14" customWidth="1"/>
    <col min="6" max="6" width="15.42578125" customWidth="1"/>
  </cols>
  <sheetData>
    <row r="1" spans="1:6">
      <c r="D1" s="95" t="s">
        <v>125</v>
      </c>
      <c r="E1" s="95"/>
      <c r="F1" s="95"/>
    </row>
    <row r="2" spans="1:6" ht="42" customHeight="1">
      <c r="A2" s="20"/>
      <c r="B2" s="20"/>
      <c r="C2" s="20"/>
      <c r="D2" s="96" t="s">
        <v>140</v>
      </c>
      <c r="E2" s="96"/>
      <c r="F2" s="96"/>
    </row>
    <row r="3" spans="1:6" ht="13.5" customHeight="1">
      <c r="A3" s="20"/>
      <c r="B3" s="20"/>
      <c r="C3" s="20"/>
      <c r="D3" s="71"/>
      <c r="E3" s="71"/>
      <c r="F3" s="71"/>
    </row>
    <row r="4" spans="1:6" ht="16.5" customHeight="1">
      <c r="A4" s="72" t="s">
        <v>134</v>
      </c>
      <c r="B4" s="72"/>
      <c r="C4" s="72"/>
      <c r="D4" s="72"/>
      <c r="E4" s="72"/>
      <c r="F4" s="72"/>
    </row>
    <row r="5" spans="1:6" ht="17.25" customHeight="1">
      <c r="A5" s="72" t="s">
        <v>122</v>
      </c>
      <c r="B5" s="72"/>
      <c r="C5" s="72"/>
      <c r="D5" s="72"/>
      <c r="E5" s="72"/>
      <c r="F5" s="72"/>
    </row>
    <row r="6" spans="1:6" ht="17.25" customHeight="1">
      <c r="A6" s="97" t="s">
        <v>27</v>
      </c>
      <c r="B6" s="97"/>
      <c r="C6" s="97"/>
      <c r="D6" s="97"/>
      <c r="E6" s="97"/>
      <c r="F6" s="97"/>
    </row>
    <row r="8" spans="1:6" ht="77.25" thickBot="1">
      <c r="A8" s="64" t="s">
        <v>0</v>
      </c>
      <c r="B8" s="64" t="s">
        <v>28</v>
      </c>
      <c r="C8" s="64" t="s">
        <v>29</v>
      </c>
      <c r="D8" s="64" t="s">
        <v>141</v>
      </c>
      <c r="E8" s="64" t="s">
        <v>142</v>
      </c>
      <c r="F8" s="64" t="s">
        <v>143</v>
      </c>
    </row>
    <row r="9" spans="1:6">
      <c r="A9" s="21" t="s">
        <v>30</v>
      </c>
      <c r="B9" s="22" t="s">
        <v>31</v>
      </c>
      <c r="C9" s="21" t="s">
        <v>32</v>
      </c>
      <c r="D9" s="23">
        <v>321</v>
      </c>
      <c r="E9" s="23">
        <v>321</v>
      </c>
      <c r="F9" s="23">
        <v>321</v>
      </c>
    </row>
    <row r="10" spans="1:6" ht="63.75">
      <c r="A10" s="24" t="s">
        <v>33</v>
      </c>
      <c r="B10" s="25" t="s">
        <v>34</v>
      </c>
      <c r="C10" s="24" t="s">
        <v>32</v>
      </c>
      <c r="D10" s="26">
        <v>199.03716666666665</v>
      </c>
      <c r="E10" s="26">
        <v>195.92833333333334</v>
      </c>
      <c r="F10" s="26">
        <v>195.59208333333333</v>
      </c>
    </row>
    <row r="11" spans="1:6">
      <c r="A11" s="24" t="s">
        <v>35</v>
      </c>
      <c r="B11" s="25" t="s">
        <v>36</v>
      </c>
      <c r="C11" s="24" t="s">
        <v>37</v>
      </c>
      <c r="D11" s="26">
        <v>1056.2812960000001</v>
      </c>
      <c r="E11" s="26">
        <v>1121.0183999999999</v>
      </c>
      <c r="F11" s="26">
        <v>1044.739</v>
      </c>
    </row>
    <row r="12" spans="1:6">
      <c r="A12" s="24" t="s">
        <v>38</v>
      </c>
      <c r="B12" s="25" t="s">
        <v>39</v>
      </c>
      <c r="C12" s="24" t="s">
        <v>37</v>
      </c>
      <c r="D12" s="26">
        <v>856.01118200000008</v>
      </c>
      <c r="E12" s="26">
        <v>904.50489999999991</v>
      </c>
      <c r="F12" s="26">
        <v>845.03695600000003</v>
      </c>
    </row>
    <row r="13" spans="1:6">
      <c r="A13" s="24" t="s">
        <v>40</v>
      </c>
      <c r="B13" s="25" t="s">
        <v>41</v>
      </c>
      <c r="C13" s="24" t="s">
        <v>42</v>
      </c>
      <c r="D13" s="26">
        <v>3072.431</v>
      </c>
      <c r="E13" s="26">
        <v>3182.42</v>
      </c>
      <c r="F13" s="26">
        <v>3416.8120000000004</v>
      </c>
    </row>
    <row r="14" spans="1:6">
      <c r="A14" s="24" t="s">
        <v>43</v>
      </c>
      <c r="B14" s="25" t="s">
        <v>44</v>
      </c>
      <c r="C14" s="24" t="s">
        <v>42</v>
      </c>
      <c r="D14" s="26">
        <v>3057.1129999999998</v>
      </c>
      <c r="E14" s="26">
        <v>3166.9059999999981</v>
      </c>
      <c r="F14" s="26">
        <v>3402.0420000000004</v>
      </c>
    </row>
    <row r="15" spans="1:6" ht="21" customHeight="1">
      <c r="A15" s="27" t="s">
        <v>45</v>
      </c>
      <c r="B15" s="28" t="s">
        <v>46</v>
      </c>
      <c r="C15" s="27" t="s">
        <v>47</v>
      </c>
      <c r="D15" s="29">
        <v>3923.4720150699995</v>
      </c>
      <c r="E15" s="29">
        <v>4121.1091473932738</v>
      </c>
      <c r="F15" s="29">
        <v>5337.3106016534484</v>
      </c>
    </row>
    <row r="16" spans="1:6">
      <c r="A16" s="24" t="s">
        <v>48</v>
      </c>
      <c r="B16" s="25" t="s">
        <v>49</v>
      </c>
      <c r="C16" s="24" t="s">
        <v>47</v>
      </c>
      <c r="D16" s="26">
        <v>848.01052047999963</v>
      </c>
      <c r="E16" s="26">
        <v>779.5794817763317</v>
      </c>
      <c r="F16" s="26">
        <v>737.00249098681229</v>
      </c>
    </row>
    <row r="17" spans="1:6" ht="16.5" customHeight="1">
      <c r="A17" s="24" t="s">
        <v>50</v>
      </c>
      <c r="B17" s="25" t="s">
        <v>51</v>
      </c>
      <c r="C17" s="24" t="s">
        <v>47</v>
      </c>
      <c r="D17" s="26">
        <v>271.76977012999998</v>
      </c>
      <c r="E17" s="26">
        <v>312.68986430000001</v>
      </c>
      <c r="F17" s="26">
        <v>308.72843654408689</v>
      </c>
    </row>
    <row r="18" spans="1:6" ht="25.5">
      <c r="A18" s="24" t="s">
        <v>52</v>
      </c>
      <c r="B18" s="25" t="s">
        <v>53</v>
      </c>
      <c r="C18" s="24" t="s">
        <v>47</v>
      </c>
      <c r="D18" s="26">
        <v>2803.6917244599999</v>
      </c>
      <c r="E18" s="26">
        <v>3028.8398013169417</v>
      </c>
      <c r="F18" s="26">
        <v>4291.5796741225495</v>
      </c>
    </row>
    <row r="19" spans="1:6">
      <c r="A19" s="24" t="s">
        <v>54</v>
      </c>
      <c r="B19" s="25" t="s">
        <v>55</v>
      </c>
      <c r="C19" s="24" t="s">
        <v>47</v>
      </c>
      <c r="D19" s="26">
        <v>702.495</v>
      </c>
      <c r="E19" s="26">
        <v>778.57548133733167</v>
      </c>
      <c r="F19" s="26">
        <v>736.01853840561546</v>
      </c>
    </row>
    <row r="20" spans="1:6" ht="25.5">
      <c r="A20" s="24"/>
      <c r="B20" s="25" t="s">
        <v>127</v>
      </c>
      <c r="C20" s="31" t="s">
        <v>56</v>
      </c>
      <c r="D20" s="32">
        <v>193.61132842336227</v>
      </c>
      <c r="E20" s="32">
        <v>196.99999999999997</v>
      </c>
      <c r="F20" s="32">
        <v>192.1</v>
      </c>
    </row>
    <row r="21" spans="1:6">
      <c r="A21" s="24" t="s">
        <v>57</v>
      </c>
      <c r="B21" s="25" t="s">
        <v>58</v>
      </c>
      <c r="C21" s="24" t="s">
        <v>47</v>
      </c>
      <c r="D21" s="26">
        <v>2241.3069999999998</v>
      </c>
      <c r="E21" s="26">
        <v>1761.012541800862</v>
      </c>
      <c r="F21" s="26">
        <v>2214.4107155748202</v>
      </c>
    </row>
    <row r="22" spans="1:6" ht="25.5">
      <c r="A22" s="24"/>
      <c r="B22" s="25" t="s">
        <v>128</v>
      </c>
      <c r="C22" s="31" t="s">
        <v>59</v>
      </c>
      <c r="D22" s="32">
        <v>173.68624388961055</v>
      </c>
      <c r="E22" s="32">
        <v>168.3</v>
      </c>
      <c r="F22" s="32">
        <v>173</v>
      </c>
    </row>
    <row r="23" spans="1:6" ht="51">
      <c r="A23" s="24"/>
      <c r="B23" s="25" t="s">
        <v>60</v>
      </c>
      <c r="C23" s="31"/>
      <c r="D23" s="33" t="s">
        <v>114</v>
      </c>
      <c r="E23" s="33" t="s">
        <v>145</v>
      </c>
      <c r="F23" s="33" t="s">
        <v>146</v>
      </c>
    </row>
    <row r="24" spans="1:6">
      <c r="A24" s="27" t="s">
        <v>61</v>
      </c>
      <c r="B24" s="28" t="s">
        <v>62</v>
      </c>
      <c r="C24" s="27" t="s">
        <v>47</v>
      </c>
      <c r="D24" s="29">
        <v>203.55995876000003</v>
      </c>
      <c r="E24" s="29" t="s">
        <v>5</v>
      </c>
      <c r="F24" s="29" t="s">
        <v>5</v>
      </c>
    </row>
    <row r="25" spans="1:6" ht="38.25">
      <c r="A25" s="27" t="s">
        <v>63</v>
      </c>
      <c r="B25" s="28" t="s">
        <v>64</v>
      </c>
      <c r="C25" s="24"/>
      <c r="D25" s="34"/>
      <c r="E25" s="26"/>
      <c r="F25" s="26"/>
    </row>
    <row r="26" spans="1:6">
      <c r="A26" s="24" t="s">
        <v>65</v>
      </c>
      <c r="B26" s="25" t="s">
        <v>66</v>
      </c>
      <c r="C26" s="24" t="s">
        <v>67</v>
      </c>
      <c r="D26" s="26">
        <v>367.6</v>
      </c>
      <c r="E26" s="26" t="s">
        <v>5</v>
      </c>
      <c r="F26" s="26" t="s">
        <v>5</v>
      </c>
    </row>
    <row r="27" spans="1:6" ht="25.5">
      <c r="A27" s="24" t="s">
        <v>68</v>
      </c>
      <c r="B27" s="25" t="s">
        <v>69</v>
      </c>
      <c r="C27" s="24" t="s">
        <v>70</v>
      </c>
      <c r="D27" s="26">
        <v>47.063778563656143</v>
      </c>
      <c r="E27" s="26" t="s">
        <v>5</v>
      </c>
      <c r="F27" s="26" t="s">
        <v>5</v>
      </c>
    </row>
    <row r="28" spans="1:6" ht="89.25">
      <c r="A28" s="24" t="s">
        <v>71</v>
      </c>
      <c r="B28" s="25" t="s">
        <v>72</v>
      </c>
      <c r="C28" s="24"/>
      <c r="D28" s="33" t="s">
        <v>144</v>
      </c>
      <c r="E28" s="33" t="s">
        <v>144</v>
      </c>
      <c r="F28" s="33" t="s">
        <v>144</v>
      </c>
    </row>
    <row r="29" spans="1:6">
      <c r="A29" s="27" t="s">
        <v>73</v>
      </c>
      <c r="B29" s="28" t="s">
        <v>74</v>
      </c>
      <c r="C29" s="27" t="s">
        <v>47</v>
      </c>
      <c r="D29" s="29">
        <v>4146.0650000000005</v>
      </c>
      <c r="E29" s="29">
        <v>4048.0473220472368</v>
      </c>
      <c r="F29" s="29">
        <v>5202.8277071578914</v>
      </c>
    </row>
    <row r="30" spans="1:6">
      <c r="A30" s="35" t="s">
        <v>75</v>
      </c>
      <c r="B30" s="36" t="s">
        <v>76</v>
      </c>
      <c r="C30" s="24" t="s">
        <v>47</v>
      </c>
      <c r="D30" s="26">
        <v>703.44200000000001</v>
      </c>
      <c r="E30" s="26">
        <v>779.5794817763317</v>
      </c>
      <c r="F30" s="26">
        <v>737.00249098681229</v>
      </c>
    </row>
    <row r="31" spans="1:6">
      <c r="A31" s="35" t="s">
        <v>77</v>
      </c>
      <c r="B31" s="25" t="s">
        <v>78</v>
      </c>
      <c r="C31" s="24" t="s">
        <v>47</v>
      </c>
      <c r="D31" s="26">
        <v>309.38200000000001</v>
      </c>
      <c r="E31" s="26">
        <v>312.68986430000001</v>
      </c>
      <c r="F31" s="26">
        <v>308.72843654408689</v>
      </c>
    </row>
    <row r="32" spans="1:6" ht="25.5">
      <c r="A32" s="35" t="s">
        <v>79</v>
      </c>
      <c r="B32" s="25" t="s">
        <v>80</v>
      </c>
      <c r="C32" s="24" t="s">
        <v>47</v>
      </c>
      <c r="D32" s="26">
        <v>3133.241</v>
      </c>
      <c r="E32" s="26">
        <v>2955.7779759709051</v>
      </c>
      <c r="F32" s="26">
        <v>4157.0967796269924</v>
      </c>
    </row>
    <row r="33" spans="1:8" ht="25.5">
      <c r="A33" s="37" t="s">
        <v>81</v>
      </c>
      <c r="B33" s="28" t="s">
        <v>82</v>
      </c>
      <c r="C33" s="27" t="s">
        <v>47</v>
      </c>
      <c r="D33" s="34" t="s">
        <v>5</v>
      </c>
      <c r="E33" s="34" t="s">
        <v>5</v>
      </c>
      <c r="F33" s="34" t="s">
        <v>5</v>
      </c>
    </row>
    <row r="34" spans="1:8">
      <c r="A34" s="35" t="s">
        <v>83</v>
      </c>
      <c r="B34" s="38" t="s">
        <v>84</v>
      </c>
      <c r="C34" s="24" t="s">
        <v>47</v>
      </c>
      <c r="D34" s="34" t="s">
        <v>5</v>
      </c>
      <c r="E34" s="34" t="s">
        <v>5</v>
      </c>
      <c r="F34" s="34" t="s">
        <v>5</v>
      </c>
    </row>
    <row r="35" spans="1:8">
      <c r="A35" s="35" t="s">
        <v>85</v>
      </c>
      <c r="B35" s="38" t="s">
        <v>86</v>
      </c>
      <c r="C35" s="24" t="s">
        <v>47</v>
      </c>
      <c r="D35" s="34" t="s">
        <v>5</v>
      </c>
      <c r="E35" s="34" t="s">
        <v>5</v>
      </c>
      <c r="F35" s="34" t="s">
        <v>5</v>
      </c>
    </row>
    <row r="36" spans="1:8" ht="25.5">
      <c r="A36" s="27" t="s">
        <v>87</v>
      </c>
      <c r="B36" s="28" t="s">
        <v>88</v>
      </c>
      <c r="C36" s="27" t="s">
        <v>47</v>
      </c>
      <c r="D36" s="29">
        <v>354.82185043301951</v>
      </c>
      <c r="E36" s="29">
        <v>73.06182534603667</v>
      </c>
      <c r="F36" s="29">
        <v>134.4828944955577</v>
      </c>
    </row>
    <row r="37" spans="1:8">
      <c r="A37" s="24" t="s">
        <v>89</v>
      </c>
      <c r="B37" s="36" t="s">
        <v>76</v>
      </c>
      <c r="C37" s="24" t="s">
        <v>47</v>
      </c>
      <c r="D37" s="26" t="s">
        <v>5</v>
      </c>
      <c r="E37" s="34" t="s">
        <v>5</v>
      </c>
      <c r="F37" s="34" t="s">
        <v>5</v>
      </c>
    </row>
    <row r="38" spans="1:8">
      <c r="A38" s="24" t="s">
        <v>90</v>
      </c>
      <c r="B38" s="25" t="s">
        <v>78</v>
      </c>
      <c r="C38" s="24" t="s">
        <v>47</v>
      </c>
      <c r="D38" s="26">
        <v>327.19696009681604</v>
      </c>
      <c r="E38" s="34" t="s">
        <v>5</v>
      </c>
      <c r="F38" s="34" t="s">
        <v>5</v>
      </c>
    </row>
    <row r="39" spans="1:8" ht="25.5">
      <c r="A39" s="24" t="s">
        <v>91</v>
      </c>
      <c r="B39" s="25" t="s">
        <v>80</v>
      </c>
      <c r="C39" s="24" t="s">
        <v>47</v>
      </c>
      <c r="D39" s="26">
        <v>27.624890336203467</v>
      </c>
      <c r="E39" s="26">
        <v>73.06182534603667</v>
      </c>
      <c r="F39" s="26">
        <v>134.4828944955577</v>
      </c>
      <c r="H39" s="48"/>
    </row>
    <row r="40" spans="1:8" ht="25.5">
      <c r="A40" s="27" t="s">
        <v>92</v>
      </c>
      <c r="B40" s="28" t="s">
        <v>93</v>
      </c>
      <c r="C40" s="27" t="s">
        <v>47</v>
      </c>
      <c r="D40" s="34" t="s">
        <v>5</v>
      </c>
      <c r="E40" s="34" t="s">
        <v>5</v>
      </c>
      <c r="F40" s="34" t="s">
        <v>5</v>
      </c>
    </row>
    <row r="41" spans="1:8">
      <c r="A41" s="24" t="s">
        <v>94</v>
      </c>
      <c r="B41" s="36" t="s">
        <v>76</v>
      </c>
      <c r="C41" s="24" t="s">
        <v>47</v>
      </c>
      <c r="D41" s="34" t="s">
        <v>5</v>
      </c>
      <c r="E41" s="34" t="s">
        <v>5</v>
      </c>
      <c r="F41" s="34" t="s">
        <v>5</v>
      </c>
    </row>
    <row r="42" spans="1:8">
      <c r="A42" s="24" t="s">
        <v>95</v>
      </c>
      <c r="B42" s="25" t="s">
        <v>78</v>
      </c>
      <c r="C42" s="24" t="s">
        <v>47</v>
      </c>
      <c r="D42" s="34" t="s">
        <v>5</v>
      </c>
      <c r="E42" s="34" t="s">
        <v>5</v>
      </c>
      <c r="F42" s="34" t="s">
        <v>5</v>
      </c>
    </row>
    <row r="43" spans="1:8" ht="25.5">
      <c r="A43" s="24" t="s">
        <v>96</v>
      </c>
      <c r="B43" s="25" t="s">
        <v>80</v>
      </c>
      <c r="C43" s="24" t="s">
        <v>47</v>
      </c>
      <c r="D43" s="34" t="s">
        <v>5</v>
      </c>
      <c r="E43" s="34" t="s">
        <v>5</v>
      </c>
      <c r="F43" s="34" t="s">
        <v>5</v>
      </c>
    </row>
    <row r="44" spans="1:8">
      <c r="A44" s="27" t="s">
        <v>97</v>
      </c>
      <c r="B44" s="28" t="s">
        <v>98</v>
      </c>
      <c r="C44" s="27" t="s">
        <v>47</v>
      </c>
      <c r="D44" s="29">
        <v>-577.41483536302053</v>
      </c>
      <c r="E44" s="29">
        <v>3.694822225952521E-13</v>
      </c>
      <c r="F44" s="29">
        <v>-6.5369931689929217E-13</v>
      </c>
    </row>
    <row r="45" spans="1:8" ht="38.25">
      <c r="A45" s="39" t="s">
        <v>99</v>
      </c>
      <c r="B45" s="28" t="s">
        <v>100</v>
      </c>
      <c r="C45" s="40" t="s">
        <v>101</v>
      </c>
      <c r="D45" s="45">
        <v>-14.716935233517111</v>
      </c>
      <c r="E45" s="45">
        <v>0</v>
      </c>
      <c r="F45" s="45">
        <v>0</v>
      </c>
    </row>
    <row r="46" spans="1:8" ht="70.5" customHeight="1">
      <c r="A46" s="98" t="s">
        <v>102</v>
      </c>
      <c r="B46" s="100" t="s">
        <v>103</v>
      </c>
      <c r="C46" s="102"/>
      <c r="D46" s="104" t="s">
        <v>135</v>
      </c>
      <c r="E46" s="105"/>
      <c r="F46" s="106"/>
    </row>
    <row r="47" spans="1:8" ht="23.25" customHeight="1">
      <c r="A47" s="99"/>
      <c r="B47" s="101"/>
      <c r="C47" s="103"/>
      <c r="D47" s="107" t="s">
        <v>124</v>
      </c>
      <c r="E47" s="108"/>
      <c r="F47" s="109"/>
    </row>
    <row r="48" spans="1:8">
      <c r="A48" s="42"/>
      <c r="B48" s="43" t="s">
        <v>108</v>
      </c>
    </row>
    <row r="49" spans="1:6" ht="30" customHeight="1">
      <c r="A49" s="44" t="s">
        <v>105</v>
      </c>
      <c r="B49" s="96" t="s">
        <v>106</v>
      </c>
      <c r="C49" s="96"/>
      <c r="D49" s="96"/>
      <c r="E49" s="96"/>
      <c r="F49" s="96"/>
    </row>
    <row r="50" spans="1:6" ht="27.75" customHeight="1">
      <c r="A50" s="44" t="s">
        <v>107</v>
      </c>
      <c r="B50" s="94" t="s">
        <v>126</v>
      </c>
      <c r="C50" s="94"/>
      <c r="D50" s="94"/>
      <c r="E50" s="94"/>
      <c r="F50" s="94"/>
    </row>
    <row r="51" spans="1:6" ht="37.5" customHeight="1">
      <c r="A51" s="67"/>
      <c r="B51" s="94"/>
      <c r="C51" s="94"/>
      <c r="D51" s="94"/>
      <c r="E51" s="94"/>
      <c r="F51" s="94"/>
    </row>
    <row r="52" spans="1:6">
      <c r="A52" s="42"/>
      <c r="B52" s="42"/>
    </row>
  </sheetData>
  <mergeCells count="13">
    <mergeCell ref="B51:F51"/>
    <mergeCell ref="B50:F50"/>
    <mergeCell ref="B49:F49"/>
    <mergeCell ref="D1:F1"/>
    <mergeCell ref="D2:F2"/>
    <mergeCell ref="A4:F4"/>
    <mergeCell ref="A5:F5"/>
    <mergeCell ref="A6:F6"/>
    <mergeCell ref="A46:A47"/>
    <mergeCell ref="B46:B47"/>
    <mergeCell ref="C46:C47"/>
    <mergeCell ref="D46:F46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27" workbookViewId="0">
      <selection activeCell="D29" sqref="D29:F45"/>
    </sheetView>
  </sheetViews>
  <sheetFormatPr defaultRowHeight="15"/>
  <cols>
    <col min="1" max="1" width="5.85546875" customWidth="1"/>
    <col min="2" max="2" width="38.85546875" customWidth="1"/>
    <col min="4" max="4" width="16.5703125" customWidth="1"/>
    <col min="5" max="5" width="14" customWidth="1"/>
    <col min="6" max="6" width="15.42578125" customWidth="1"/>
  </cols>
  <sheetData>
    <row r="1" spans="1:6">
      <c r="D1" s="95" t="s">
        <v>125</v>
      </c>
      <c r="E1" s="95"/>
      <c r="F1" s="95"/>
    </row>
    <row r="2" spans="1:6" ht="46.5" customHeight="1">
      <c r="A2" s="20"/>
      <c r="B2" s="20"/>
      <c r="C2" s="20"/>
      <c r="D2" s="96" t="s">
        <v>140</v>
      </c>
      <c r="E2" s="96"/>
      <c r="F2" s="96"/>
    </row>
    <row r="3" spans="1:6" ht="13.5" customHeight="1">
      <c r="A3" s="20"/>
      <c r="B3" s="20"/>
      <c r="C3" s="20"/>
      <c r="D3" s="71"/>
      <c r="E3" s="71"/>
      <c r="F3" s="71"/>
    </row>
    <row r="4" spans="1:6" ht="16.5" customHeight="1">
      <c r="A4" s="72" t="s">
        <v>134</v>
      </c>
      <c r="B4" s="72"/>
      <c r="C4" s="72"/>
      <c r="D4" s="72"/>
      <c r="E4" s="72"/>
      <c r="F4" s="72"/>
    </row>
    <row r="5" spans="1:6" ht="17.25" customHeight="1">
      <c r="A5" s="72" t="s">
        <v>121</v>
      </c>
      <c r="B5" s="72"/>
      <c r="C5" s="72"/>
      <c r="D5" s="72"/>
      <c r="E5" s="72"/>
      <c r="F5" s="72"/>
    </row>
    <row r="6" spans="1:6" ht="17.25" customHeight="1">
      <c r="A6" s="97" t="s">
        <v>27</v>
      </c>
      <c r="B6" s="97"/>
      <c r="C6" s="97"/>
      <c r="D6" s="97"/>
      <c r="E6" s="97"/>
      <c r="F6" s="97"/>
    </row>
    <row r="8" spans="1:6" ht="77.25" thickBot="1">
      <c r="A8" s="64" t="s">
        <v>0</v>
      </c>
      <c r="B8" s="64" t="s">
        <v>28</v>
      </c>
      <c r="C8" s="64" t="s">
        <v>29</v>
      </c>
      <c r="D8" s="64" t="s">
        <v>141</v>
      </c>
      <c r="E8" s="64" t="s">
        <v>142</v>
      </c>
      <c r="F8" s="64" t="s">
        <v>143</v>
      </c>
    </row>
    <row r="9" spans="1:6">
      <c r="A9" s="21" t="s">
        <v>30</v>
      </c>
      <c r="B9" s="22" t="s">
        <v>31</v>
      </c>
      <c r="C9" s="21" t="s">
        <v>32</v>
      </c>
      <c r="D9" s="23">
        <v>250.5</v>
      </c>
      <c r="E9" s="23">
        <v>250.5</v>
      </c>
      <c r="F9" s="23">
        <v>250.5</v>
      </c>
    </row>
    <row r="10" spans="1:6" ht="63.75">
      <c r="A10" s="24" t="s">
        <v>33</v>
      </c>
      <c r="B10" s="25" t="s">
        <v>34</v>
      </c>
      <c r="C10" s="24" t="s">
        <v>32</v>
      </c>
      <c r="D10" s="26">
        <v>216.54458333333335</v>
      </c>
      <c r="E10" s="26">
        <v>217.31833333333333</v>
      </c>
      <c r="F10" s="26">
        <v>212.34108333333336</v>
      </c>
    </row>
    <row r="11" spans="1:6">
      <c r="A11" s="24" t="s">
        <v>35</v>
      </c>
      <c r="B11" s="25" t="s">
        <v>36</v>
      </c>
      <c r="C11" s="24" t="s">
        <v>37</v>
      </c>
      <c r="D11" s="26">
        <v>748.68709200000001</v>
      </c>
      <c r="E11" s="26">
        <v>656.60400000000004</v>
      </c>
      <c r="F11" s="26">
        <v>703.67599999999993</v>
      </c>
    </row>
    <row r="12" spans="1:6">
      <c r="A12" s="24" t="s">
        <v>38</v>
      </c>
      <c r="B12" s="25" t="s">
        <v>39</v>
      </c>
      <c r="C12" s="24" t="s">
        <v>37</v>
      </c>
      <c r="D12" s="26">
        <v>654.77556699999991</v>
      </c>
      <c r="E12" s="26">
        <v>573.02870000000007</v>
      </c>
      <c r="F12" s="26">
        <v>622.01579500000003</v>
      </c>
    </row>
    <row r="13" spans="1:6">
      <c r="A13" s="24" t="s">
        <v>40</v>
      </c>
      <c r="B13" s="25" t="s">
        <v>41</v>
      </c>
      <c r="C13" s="24" t="s">
        <v>42</v>
      </c>
      <c r="D13" s="26">
        <v>1170.7460000000001</v>
      </c>
      <c r="E13" s="26">
        <v>1183.028</v>
      </c>
      <c r="F13" s="26">
        <v>1244.55</v>
      </c>
    </row>
    <row r="14" spans="1:6">
      <c r="A14" s="24" t="s">
        <v>43</v>
      </c>
      <c r="B14" s="25" t="s">
        <v>44</v>
      </c>
      <c r="C14" s="24" t="s">
        <v>42</v>
      </c>
      <c r="D14" s="26">
        <v>1166.731</v>
      </c>
      <c r="E14" s="26">
        <v>1179.1949999999999</v>
      </c>
      <c r="F14" s="26">
        <v>1240.9379999999999</v>
      </c>
    </row>
    <row r="15" spans="1:6" ht="21" customHeight="1">
      <c r="A15" s="27" t="s">
        <v>45</v>
      </c>
      <c r="B15" s="28" t="s">
        <v>46</v>
      </c>
      <c r="C15" s="27" t="s">
        <v>47</v>
      </c>
      <c r="D15" s="29">
        <v>2049.7989189499999</v>
      </c>
      <c r="E15" s="29">
        <v>1854.2456311044075</v>
      </c>
      <c r="F15" s="29">
        <v>2528.292328642432</v>
      </c>
    </row>
    <row r="16" spans="1:6">
      <c r="A16" s="24" t="s">
        <v>48</v>
      </c>
      <c r="B16" s="25" t="s">
        <v>49</v>
      </c>
      <c r="C16" s="24" t="s">
        <v>47</v>
      </c>
      <c r="D16" s="26">
        <v>686.55288783999981</v>
      </c>
      <c r="E16" s="26">
        <v>457.65004162157527</v>
      </c>
      <c r="F16" s="26">
        <v>554.83196307661285</v>
      </c>
    </row>
    <row r="17" spans="1:6" ht="16.5" customHeight="1">
      <c r="A17" s="24" t="s">
        <v>50</v>
      </c>
      <c r="B17" s="25" t="s">
        <v>51</v>
      </c>
      <c r="C17" s="24" t="s">
        <v>47</v>
      </c>
      <c r="D17" s="26">
        <v>294.90733848000002</v>
      </c>
      <c r="E17" s="26">
        <v>270.65926038072763</v>
      </c>
      <c r="F17" s="26">
        <v>322.64361992747627</v>
      </c>
    </row>
    <row r="18" spans="1:6" ht="25.5">
      <c r="A18" s="24" t="s">
        <v>52</v>
      </c>
      <c r="B18" s="25" t="s">
        <v>53</v>
      </c>
      <c r="C18" s="24" t="s">
        <v>47</v>
      </c>
      <c r="D18" s="26">
        <v>1068.33869263</v>
      </c>
      <c r="E18" s="26">
        <v>1125.9363291021045</v>
      </c>
      <c r="F18" s="26">
        <v>1650.8167456383428</v>
      </c>
    </row>
    <row r="19" spans="1:6">
      <c r="A19" s="24" t="s">
        <v>54</v>
      </c>
      <c r="B19" s="25" t="s">
        <v>55</v>
      </c>
      <c r="C19" s="24" t="s">
        <v>47</v>
      </c>
      <c r="D19" s="26">
        <v>624.45699999999999</v>
      </c>
      <c r="E19" s="26">
        <v>457.01397976457525</v>
      </c>
      <c r="F19" s="26">
        <v>554.10769410507271</v>
      </c>
    </row>
    <row r="20" spans="1:6" ht="25.5">
      <c r="A20" s="24"/>
      <c r="B20" s="25" t="s">
        <v>127</v>
      </c>
      <c r="C20" s="31" t="s">
        <v>56</v>
      </c>
      <c r="D20" s="32">
        <v>224.81796651461954</v>
      </c>
      <c r="E20" s="32">
        <v>183.6</v>
      </c>
      <c r="F20" s="32">
        <v>197.2</v>
      </c>
    </row>
    <row r="21" spans="1:6">
      <c r="A21" s="24" t="s">
        <v>57</v>
      </c>
      <c r="B21" s="25" t="s">
        <v>58</v>
      </c>
      <c r="C21" s="24" t="s">
        <v>47</v>
      </c>
      <c r="D21" s="26">
        <v>856.06899999999996</v>
      </c>
      <c r="E21" s="26">
        <v>638.23411377497416</v>
      </c>
      <c r="F21" s="26">
        <v>853.41987544309006</v>
      </c>
    </row>
    <row r="22" spans="1:6" ht="25.5">
      <c r="A22" s="24"/>
      <c r="B22" s="25" t="s">
        <v>128</v>
      </c>
      <c r="C22" s="31" t="s">
        <v>59</v>
      </c>
      <c r="D22" s="32">
        <v>173.04607489583566</v>
      </c>
      <c r="E22" s="32">
        <v>171.5</v>
      </c>
      <c r="F22" s="32">
        <v>173</v>
      </c>
    </row>
    <row r="23" spans="1:6" ht="51">
      <c r="A23" s="24"/>
      <c r="B23" s="25" t="s">
        <v>60</v>
      </c>
      <c r="C23" s="31"/>
      <c r="D23" s="33" t="s">
        <v>114</v>
      </c>
      <c r="E23" s="33" t="s">
        <v>145</v>
      </c>
      <c r="F23" s="33" t="s">
        <v>146</v>
      </c>
    </row>
    <row r="24" spans="1:6">
      <c r="A24" s="27" t="s">
        <v>61</v>
      </c>
      <c r="B24" s="28" t="s">
        <v>62</v>
      </c>
      <c r="C24" s="27" t="s">
        <v>47</v>
      </c>
      <c r="D24" s="29">
        <v>133.13799999999998</v>
      </c>
      <c r="E24" s="29" t="s">
        <v>5</v>
      </c>
      <c r="F24" s="29" t="s">
        <v>5</v>
      </c>
    </row>
    <row r="25" spans="1:6" ht="38.25">
      <c r="A25" s="27" t="s">
        <v>63</v>
      </c>
      <c r="B25" s="28" t="s">
        <v>64</v>
      </c>
      <c r="C25" s="24"/>
      <c r="D25" s="34"/>
      <c r="E25" s="26"/>
      <c r="F25" s="26"/>
    </row>
    <row r="26" spans="1:6">
      <c r="A26" s="24" t="s">
        <v>65</v>
      </c>
      <c r="B26" s="25" t="s">
        <v>66</v>
      </c>
      <c r="C26" s="24" t="s">
        <v>67</v>
      </c>
      <c r="D26" s="26">
        <v>267.39999999999998</v>
      </c>
      <c r="E26" s="26" t="s">
        <v>5</v>
      </c>
      <c r="F26" s="26" t="s">
        <v>5</v>
      </c>
    </row>
    <row r="27" spans="1:6" ht="25.5">
      <c r="A27" s="24" t="s">
        <v>68</v>
      </c>
      <c r="B27" s="25" t="s">
        <v>69</v>
      </c>
      <c r="C27" s="24" t="s">
        <v>70</v>
      </c>
      <c r="D27" s="26">
        <v>47.412426452256305</v>
      </c>
      <c r="E27" s="26" t="s">
        <v>5</v>
      </c>
      <c r="F27" s="26" t="s">
        <v>5</v>
      </c>
    </row>
    <row r="28" spans="1:6" ht="89.25">
      <c r="A28" s="24" t="s">
        <v>71</v>
      </c>
      <c r="B28" s="25" t="s">
        <v>72</v>
      </c>
      <c r="C28" s="24"/>
      <c r="D28" s="33" t="s">
        <v>144</v>
      </c>
      <c r="E28" s="33" t="s">
        <v>144</v>
      </c>
      <c r="F28" s="33" t="s">
        <v>144</v>
      </c>
    </row>
    <row r="29" spans="1:6">
      <c r="A29" s="27" t="s">
        <v>73</v>
      </c>
      <c r="B29" s="28" t="s">
        <v>74</v>
      </c>
      <c r="C29" s="27" t="s">
        <v>47</v>
      </c>
      <c r="D29" s="29">
        <v>2239.6660000000002</v>
      </c>
      <c r="E29" s="29">
        <v>1827.0857385964421</v>
      </c>
      <c r="F29" s="29">
        <v>2476.5615835338554</v>
      </c>
    </row>
    <row r="30" spans="1:6">
      <c r="A30" s="35" t="s">
        <v>75</v>
      </c>
      <c r="B30" s="36" t="s">
        <v>76</v>
      </c>
      <c r="C30" s="24" t="s">
        <v>47</v>
      </c>
      <c r="D30" s="26">
        <v>625.18100000000004</v>
      </c>
      <c r="E30" s="26">
        <v>457.65004162157527</v>
      </c>
      <c r="F30" s="26">
        <v>554.83196307661285</v>
      </c>
    </row>
    <row r="31" spans="1:6">
      <c r="A31" s="35" t="s">
        <v>77</v>
      </c>
      <c r="B31" s="25" t="s">
        <v>78</v>
      </c>
      <c r="C31" s="24" t="s">
        <v>47</v>
      </c>
      <c r="D31" s="26">
        <v>358.66</v>
      </c>
      <c r="E31" s="26">
        <v>270.65926038072763</v>
      </c>
      <c r="F31" s="26">
        <v>322.64361992747627</v>
      </c>
    </row>
    <row r="32" spans="1:6" ht="25.5">
      <c r="A32" s="35" t="s">
        <v>79</v>
      </c>
      <c r="B32" s="25" t="s">
        <v>80</v>
      </c>
      <c r="C32" s="24" t="s">
        <v>47</v>
      </c>
      <c r="D32" s="26">
        <v>1255.825</v>
      </c>
      <c r="E32" s="26">
        <v>1098.7764365941391</v>
      </c>
      <c r="F32" s="26">
        <v>1599.0860005297664</v>
      </c>
    </row>
    <row r="33" spans="1:6" ht="25.5">
      <c r="A33" s="37" t="s">
        <v>81</v>
      </c>
      <c r="B33" s="28" t="s">
        <v>82</v>
      </c>
      <c r="C33" s="27" t="s">
        <v>47</v>
      </c>
      <c r="D33" s="34" t="s">
        <v>5</v>
      </c>
      <c r="E33" s="34" t="s">
        <v>5</v>
      </c>
      <c r="F33" s="34" t="s">
        <v>5</v>
      </c>
    </row>
    <row r="34" spans="1:6">
      <c r="A34" s="35" t="s">
        <v>83</v>
      </c>
      <c r="B34" s="38" t="s">
        <v>84</v>
      </c>
      <c r="C34" s="24" t="s">
        <v>47</v>
      </c>
      <c r="D34" s="34" t="s">
        <v>5</v>
      </c>
      <c r="E34" s="34" t="s">
        <v>5</v>
      </c>
      <c r="F34" s="34" t="s">
        <v>5</v>
      </c>
    </row>
    <row r="35" spans="1:6">
      <c r="A35" s="35" t="s">
        <v>85</v>
      </c>
      <c r="B35" s="38" t="s">
        <v>86</v>
      </c>
      <c r="C35" s="24" t="s">
        <v>47</v>
      </c>
      <c r="D35" s="34" t="s">
        <v>5</v>
      </c>
      <c r="E35" s="34" t="s">
        <v>5</v>
      </c>
      <c r="F35" s="34" t="s">
        <v>5</v>
      </c>
    </row>
    <row r="36" spans="1:6" ht="25.5">
      <c r="A36" s="27" t="s">
        <v>87</v>
      </c>
      <c r="B36" s="28" t="s">
        <v>88</v>
      </c>
      <c r="C36" s="27" t="s">
        <v>47</v>
      </c>
      <c r="D36" s="29">
        <v>207.02400157525079</v>
      </c>
      <c r="E36" s="29">
        <v>27.15989250796547</v>
      </c>
      <c r="F36" s="29">
        <v>51.730745108576443</v>
      </c>
    </row>
    <row r="37" spans="1:6">
      <c r="A37" s="24" t="s">
        <v>89</v>
      </c>
      <c r="B37" s="36" t="s">
        <v>76</v>
      </c>
      <c r="C37" s="24" t="s">
        <v>47</v>
      </c>
      <c r="D37" s="26" t="s">
        <v>5</v>
      </c>
      <c r="E37" s="26" t="s">
        <v>5</v>
      </c>
      <c r="F37" s="26" t="s">
        <v>5</v>
      </c>
    </row>
    <row r="38" spans="1:6">
      <c r="A38" s="24" t="s">
        <v>90</v>
      </c>
      <c r="B38" s="25" t="s">
        <v>78</v>
      </c>
      <c r="C38" s="24" t="s">
        <v>47</v>
      </c>
      <c r="D38" s="26">
        <v>190.40917320276637</v>
      </c>
      <c r="E38" s="26" t="s">
        <v>5</v>
      </c>
      <c r="F38" s="26" t="s">
        <v>5</v>
      </c>
    </row>
    <row r="39" spans="1:6" ht="25.5">
      <c r="A39" s="24" t="s">
        <v>91</v>
      </c>
      <c r="B39" s="25" t="s">
        <v>80</v>
      </c>
      <c r="C39" s="24" t="s">
        <v>47</v>
      </c>
      <c r="D39" s="26">
        <v>16.614828372484418</v>
      </c>
      <c r="E39" s="26">
        <v>27.15989250796547</v>
      </c>
      <c r="F39" s="26">
        <v>51.730745108576443</v>
      </c>
    </row>
    <row r="40" spans="1:6" ht="25.5">
      <c r="A40" s="27" t="s">
        <v>92</v>
      </c>
      <c r="B40" s="28" t="s">
        <v>93</v>
      </c>
      <c r="C40" s="27" t="s">
        <v>47</v>
      </c>
      <c r="D40" s="34" t="s">
        <v>5</v>
      </c>
      <c r="E40" s="34" t="s">
        <v>5</v>
      </c>
      <c r="F40" s="34" t="s">
        <v>5</v>
      </c>
    </row>
    <row r="41" spans="1:6">
      <c r="A41" s="24" t="s">
        <v>94</v>
      </c>
      <c r="B41" s="36" t="s">
        <v>76</v>
      </c>
      <c r="C41" s="24" t="s">
        <v>47</v>
      </c>
      <c r="D41" s="34" t="s">
        <v>5</v>
      </c>
      <c r="E41" s="34" t="s">
        <v>5</v>
      </c>
      <c r="F41" s="34" t="s">
        <v>5</v>
      </c>
    </row>
    <row r="42" spans="1:6">
      <c r="A42" s="24" t="s">
        <v>95</v>
      </c>
      <c r="B42" s="25" t="s">
        <v>78</v>
      </c>
      <c r="C42" s="24" t="s">
        <v>47</v>
      </c>
      <c r="D42" s="34" t="s">
        <v>5</v>
      </c>
      <c r="E42" s="34" t="s">
        <v>5</v>
      </c>
      <c r="F42" s="34" t="s">
        <v>5</v>
      </c>
    </row>
    <row r="43" spans="1:6" ht="25.5">
      <c r="A43" s="24" t="s">
        <v>96</v>
      </c>
      <c r="B43" s="25" t="s">
        <v>80</v>
      </c>
      <c r="C43" s="24" t="s">
        <v>47</v>
      </c>
      <c r="D43" s="34" t="s">
        <v>5</v>
      </c>
      <c r="E43" s="34" t="s">
        <v>5</v>
      </c>
      <c r="F43" s="34" t="s">
        <v>5</v>
      </c>
    </row>
    <row r="44" spans="1:6">
      <c r="A44" s="27" t="s">
        <v>97</v>
      </c>
      <c r="B44" s="28" t="s">
        <v>98</v>
      </c>
      <c r="C44" s="27" t="s">
        <v>47</v>
      </c>
      <c r="D44" s="29">
        <v>-396.89108262525104</v>
      </c>
      <c r="E44" s="29">
        <v>-4.6185277824406512E-14</v>
      </c>
      <c r="F44" s="29">
        <v>2.4158453015843406E-13</v>
      </c>
    </row>
    <row r="45" spans="1:6" ht="38.25">
      <c r="A45" s="39" t="s">
        <v>99</v>
      </c>
      <c r="B45" s="28" t="s">
        <v>100</v>
      </c>
      <c r="C45" s="40" t="s">
        <v>101</v>
      </c>
      <c r="D45" s="49">
        <v>-19.362439845004733</v>
      </c>
      <c r="E45" s="49">
        <v>0</v>
      </c>
      <c r="F45" s="49">
        <v>0</v>
      </c>
    </row>
    <row r="46" spans="1:6" ht="72" customHeight="1">
      <c r="A46" s="98" t="s">
        <v>102</v>
      </c>
      <c r="B46" s="100" t="s">
        <v>103</v>
      </c>
      <c r="C46" s="102"/>
      <c r="D46" s="104" t="s">
        <v>135</v>
      </c>
      <c r="E46" s="105"/>
      <c r="F46" s="106"/>
    </row>
    <row r="47" spans="1:6" ht="29.25" customHeight="1">
      <c r="A47" s="99"/>
      <c r="B47" s="101"/>
      <c r="C47" s="103"/>
      <c r="D47" s="107" t="s">
        <v>124</v>
      </c>
      <c r="E47" s="108"/>
      <c r="F47" s="109"/>
    </row>
    <row r="48" spans="1:6">
      <c r="A48" s="42"/>
      <c r="B48" s="43" t="s">
        <v>108</v>
      </c>
    </row>
    <row r="49" spans="1:6" ht="30" customHeight="1">
      <c r="A49" s="44" t="s">
        <v>105</v>
      </c>
      <c r="B49" s="96" t="s">
        <v>106</v>
      </c>
      <c r="C49" s="96"/>
      <c r="D49" s="96"/>
      <c r="E49" s="96"/>
      <c r="F49" s="96"/>
    </row>
    <row r="50" spans="1:6" ht="28.5" customHeight="1">
      <c r="A50" s="44" t="s">
        <v>107</v>
      </c>
      <c r="B50" s="94" t="s">
        <v>126</v>
      </c>
      <c r="C50" s="94"/>
      <c r="D50" s="94"/>
      <c r="E50" s="94"/>
      <c r="F50" s="94"/>
    </row>
    <row r="51" spans="1:6" ht="32.25" customHeight="1">
      <c r="A51" s="67"/>
      <c r="B51" s="94"/>
      <c r="C51" s="94"/>
      <c r="D51" s="94"/>
      <c r="E51" s="94"/>
      <c r="F51" s="94"/>
    </row>
    <row r="52" spans="1:6">
      <c r="A52" s="42"/>
      <c r="B52" s="42"/>
    </row>
  </sheetData>
  <mergeCells count="13">
    <mergeCell ref="B51:F51"/>
    <mergeCell ref="B50:F50"/>
    <mergeCell ref="B49:F49"/>
    <mergeCell ref="D1:F1"/>
    <mergeCell ref="D2:F2"/>
    <mergeCell ref="A4:F4"/>
    <mergeCell ref="A5:F5"/>
    <mergeCell ref="A6:F6"/>
    <mergeCell ref="A46:A47"/>
    <mergeCell ref="B46:B47"/>
    <mergeCell ref="C46:C47"/>
    <mergeCell ref="D46:F46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61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24" workbookViewId="0">
      <selection activeCell="D29" sqref="D29:F45"/>
    </sheetView>
  </sheetViews>
  <sheetFormatPr defaultRowHeight="15"/>
  <cols>
    <col min="1" max="1" width="5.85546875" customWidth="1"/>
    <col min="2" max="2" width="38.85546875" customWidth="1"/>
    <col min="4" max="4" width="16.5703125" customWidth="1"/>
    <col min="5" max="5" width="14" customWidth="1"/>
    <col min="6" max="6" width="15.42578125" customWidth="1"/>
  </cols>
  <sheetData>
    <row r="1" spans="1:6">
      <c r="D1" s="95" t="s">
        <v>125</v>
      </c>
      <c r="E1" s="95"/>
      <c r="F1" s="95"/>
    </row>
    <row r="2" spans="1:6" ht="44.25" customHeight="1">
      <c r="A2" s="20"/>
      <c r="B2" s="20"/>
      <c r="C2" s="20"/>
      <c r="D2" s="96" t="s">
        <v>140</v>
      </c>
      <c r="E2" s="96"/>
      <c r="F2" s="96"/>
    </row>
    <row r="3" spans="1:6" ht="13.5" customHeight="1">
      <c r="A3" s="20"/>
      <c r="B3" s="20"/>
      <c r="C3" s="20"/>
      <c r="D3" s="71"/>
      <c r="E3" s="71"/>
      <c r="F3" s="71"/>
    </row>
    <row r="4" spans="1:6" ht="16.5" customHeight="1">
      <c r="A4" s="72" t="s">
        <v>134</v>
      </c>
      <c r="B4" s="72"/>
      <c r="C4" s="72"/>
      <c r="D4" s="72"/>
      <c r="E4" s="72"/>
      <c r="F4" s="72"/>
    </row>
    <row r="5" spans="1:6" ht="17.25" customHeight="1">
      <c r="A5" s="72" t="s">
        <v>118</v>
      </c>
      <c r="B5" s="72"/>
      <c r="C5" s="72"/>
      <c r="D5" s="72"/>
      <c r="E5" s="72"/>
      <c r="F5" s="72"/>
    </row>
    <row r="6" spans="1:6" ht="17.25" customHeight="1">
      <c r="A6" s="97" t="s">
        <v>109</v>
      </c>
      <c r="B6" s="97"/>
      <c r="C6" s="97"/>
      <c r="D6" s="97"/>
      <c r="E6" s="97"/>
      <c r="F6" s="97"/>
    </row>
    <row r="8" spans="1:6" ht="77.25" thickBot="1">
      <c r="A8" s="64" t="s">
        <v>0</v>
      </c>
      <c r="B8" s="64" t="s">
        <v>28</v>
      </c>
      <c r="C8" s="64" t="s">
        <v>29</v>
      </c>
      <c r="D8" s="64" t="s">
        <v>141</v>
      </c>
      <c r="E8" s="64" t="s">
        <v>142</v>
      </c>
      <c r="F8" s="64" t="s">
        <v>143</v>
      </c>
    </row>
    <row r="9" spans="1:6">
      <c r="A9" s="21" t="s">
        <v>30</v>
      </c>
      <c r="B9" s="22" t="s">
        <v>31</v>
      </c>
      <c r="C9" s="21" t="s">
        <v>32</v>
      </c>
      <c r="D9" s="23">
        <v>500</v>
      </c>
      <c r="E9" s="23">
        <v>500</v>
      </c>
      <c r="F9" s="23">
        <v>500</v>
      </c>
    </row>
    <row r="10" spans="1:6" ht="63.75">
      <c r="A10" s="24" t="s">
        <v>33</v>
      </c>
      <c r="B10" s="25" t="s">
        <v>34</v>
      </c>
      <c r="C10" s="24" t="s">
        <v>32</v>
      </c>
      <c r="D10" s="26">
        <v>357.16691666666668</v>
      </c>
      <c r="E10" s="26">
        <v>354.96083333333331</v>
      </c>
      <c r="F10" s="26">
        <v>356.80940833333335</v>
      </c>
    </row>
    <row r="11" spans="1:6">
      <c r="A11" s="24" t="s">
        <v>35</v>
      </c>
      <c r="B11" s="25" t="s">
        <v>36</v>
      </c>
      <c r="C11" s="24" t="s">
        <v>37</v>
      </c>
      <c r="D11" s="26">
        <v>1870.43264</v>
      </c>
      <c r="E11" s="26">
        <v>1907.25</v>
      </c>
      <c r="F11" s="26">
        <v>1995.23</v>
      </c>
    </row>
    <row r="12" spans="1:6">
      <c r="A12" s="24" t="s">
        <v>38</v>
      </c>
      <c r="B12" s="25" t="s">
        <v>39</v>
      </c>
      <c r="C12" s="24" t="s">
        <v>37</v>
      </c>
      <c r="D12" s="26">
        <v>1655.0813580000001</v>
      </c>
      <c r="E12" s="26">
        <v>1692.4799999999998</v>
      </c>
      <c r="F12" s="26">
        <v>1790.3344580099999</v>
      </c>
    </row>
    <row r="13" spans="1:6">
      <c r="A13" s="24" t="s">
        <v>40</v>
      </c>
      <c r="B13" s="25" t="s">
        <v>41</v>
      </c>
      <c r="C13" s="24" t="s">
        <v>42</v>
      </c>
      <c r="D13" s="26">
        <v>431.52699999999999</v>
      </c>
      <c r="E13" s="26">
        <v>349.68400000000003</v>
      </c>
      <c r="F13" s="26">
        <v>482.58799999999997</v>
      </c>
    </row>
    <row r="14" spans="1:6">
      <c r="A14" s="24" t="s">
        <v>43</v>
      </c>
      <c r="B14" s="25" t="s">
        <v>44</v>
      </c>
      <c r="C14" s="24" t="s">
        <v>42</v>
      </c>
      <c r="D14" s="26">
        <v>425.07799999999997</v>
      </c>
      <c r="E14" s="26">
        <v>341.947</v>
      </c>
      <c r="F14" s="26">
        <v>474.80500000000001</v>
      </c>
    </row>
    <row r="15" spans="1:6" ht="21" customHeight="1">
      <c r="A15" s="27" t="s">
        <v>45</v>
      </c>
      <c r="B15" s="28" t="s">
        <v>46</v>
      </c>
      <c r="C15" s="27" t="s">
        <v>47</v>
      </c>
      <c r="D15" s="29">
        <v>5032.8317671149234</v>
      </c>
      <c r="E15" s="29">
        <v>4902.3642077695049</v>
      </c>
      <c r="F15" s="29">
        <v>6150.5345995131083</v>
      </c>
    </row>
    <row r="16" spans="1:6">
      <c r="A16" s="24" t="s">
        <v>48</v>
      </c>
      <c r="B16" s="25" t="s">
        <v>49</v>
      </c>
      <c r="C16" s="24" t="s">
        <v>47</v>
      </c>
      <c r="D16" s="26">
        <v>1741.3878391500004</v>
      </c>
      <c r="E16" s="26">
        <v>1438.634340168014</v>
      </c>
      <c r="F16" s="26">
        <v>1495.032299274234</v>
      </c>
    </row>
    <row r="17" spans="1:6" ht="16.5" customHeight="1">
      <c r="A17" s="24" t="s">
        <v>50</v>
      </c>
      <c r="B17" s="25" t="s">
        <v>51</v>
      </c>
      <c r="C17" s="24" t="s">
        <v>47</v>
      </c>
      <c r="D17" s="26">
        <v>529.64836515000002</v>
      </c>
      <c r="E17" s="26">
        <v>566.4535970500001</v>
      </c>
      <c r="F17" s="26">
        <v>539.57434579467724</v>
      </c>
    </row>
    <row r="18" spans="1:6" ht="25.5">
      <c r="A18" s="24" t="s">
        <v>52</v>
      </c>
      <c r="B18" s="25" t="s">
        <v>53</v>
      </c>
      <c r="C18" s="24" t="s">
        <v>47</v>
      </c>
      <c r="D18" s="26">
        <v>2761.7955628149225</v>
      </c>
      <c r="E18" s="26">
        <v>2897.2762705514906</v>
      </c>
      <c r="F18" s="26">
        <v>4115.927954444197</v>
      </c>
    </row>
    <row r="19" spans="1:6">
      <c r="A19" s="24" t="s">
        <v>54</v>
      </c>
      <c r="B19" s="25" t="s">
        <v>55</v>
      </c>
      <c r="C19" s="24" t="s">
        <v>47</v>
      </c>
      <c r="D19" s="26">
        <v>1302.5223608743593</v>
      </c>
      <c r="E19" s="26">
        <v>1436.7556873680139</v>
      </c>
      <c r="F19" s="26">
        <v>1492.9476517346718</v>
      </c>
    </row>
    <row r="20" spans="1:6" ht="25.5">
      <c r="A20" s="24"/>
      <c r="B20" s="25" t="s">
        <v>127</v>
      </c>
      <c r="C20" s="31" t="s">
        <v>56</v>
      </c>
      <c r="D20" s="32">
        <v>187.02517922954056</v>
      </c>
      <c r="E20" s="32">
        <v>194.2</v>
      </c>
      <c r="F20" s="32">
        <v>184.80000000000004</v>
      </c>
    </row>
    <row r="21" spans="1:6">
      <c r="A21" s="24" t="s">
        <v>57</v>
      </c>
      <c r="B21" s="25" t="s">
        <v>58</v>
      </c>
      <c r="C21" s="24" t="s">
        <v>47</v>
      </c>
      <c r="D21" s="26">
        <v>2096.6689999999999</v>
      </c>
      <c r="E21" s="26">
        <v>1585.7053798660288</v>
      </c>
      <c r="F21" s="26">
        <v>2190.6913153825199</v>
      </c>
    </row>
    <row r="22" spans="1:6" ht="25.5">
      <c r="A22" s="24"/>
      <c r="B22" s="25" t="s">
        <v>128</v>
      </c>
      <c r="C22" s="31" t="s">
        <v>59</v>
      </c>
      <c r="D22" s="32">
        <v>167.27806139592656</v>
      </c>
      <c r="E22" s="32">
        <v>167.5</v>
      </c>
      <c r="F22" s="32">
        <v>167</v>
      </c>
    </row>
    <row r="23" spans="1:6" ht="51">
      <c r="A23" s="24"/>
      <c r="B23" s="25" t="s">
        <v>60</v>
      </c>
      <c r="C23" s="31"/>
      <c r="D23" s="33" t="s">
        <v>114</v>
      </c>
      <c r="E23" s="33" t="s">
        <v>145</v>
      </c>
      <c r="F23" s="33" t="s">
        <v>146</v>
      </c>
    </row>
    <row r="24" spans="1:6">
      <c r="A24" s="27" t="s">
        <v>61</v>
      </c>
      <c r="B24" s="28" t="s">
        <v>62</v>
      </c>
      <c r="C24" s="27" t="s">
        <v>47</v>
      </c>
      <c r="D24" s="29">
        <v>127.58</v>
      </c>
      <c r="E24" s="29" t="s">
        <v>5</v>
      </c>
      <c r="F24" s="29" t="s">
        <v>5</v>
      </c>
    </row>
    <row r="25" spans="1:6" ht="38.25">
      <c r="A25" s="27" t="s">
        <v>63</v>
      </c>
      <c r="B25" s="28" t="s">
        <v>64</v>
      </c>
      <c r="C25" s="24"/>
      <c r="D25" s="34"/>
      <c r="E25" s="34"/>
      <c r="F25" s="34"/>
    </row>
    <row r="26" spans="1:6">
      <c r="A26" s="24" t="s">
        <v>65</v>
      </c>
      <c r="B26" s="25" t="s">
        <v>66</v>
      </c>
      <c r="C26" s="24" t="s">
        <v>67</v>
      </c>
      <c r="D26" s="26">
        <v>309.7</v>
      </c>
      <c r="E26" s="26" t="s">
        <v>5</v>
      </c>
      <c r="F26" s="26" t="s">
        <v>5</v>
      </c>
    </row>
    <row r="27" spans="1:6" ht="25.5">
      <c r="A27" s="24" t="s">
        <v>68</v>
      </c>
      <c r="B27" s="25" t="s">
        <v>69</v>
      </c>
      <c r="C27" s="24" t="s">
        <v>70</v>
      </c>
      <c r="D27" s="26">
        <v>46.708780002152629</v>
      </c>
      <c r="E27" s="26" t="s">
        <v>5</v>
      </c>
      <c r="F27" s="26" t="s">
        <v>5</v>
      </c>
    </row>
    <row r="28" spans="1:6" ht="89.25">
      <c r="A28" s="24" t="s">
        <v>71</v>
      </c>
      <c r="B28" s="25" t="s">
        <v>72</v>
      </c>
      <c r="C28" s="24"/>
      <c r="D28" s="33" t="s">
        <v>144</v>
      </c>
      <c r="E28" s="33" t="s">
        <v>144</v>
      </c>
      <c r="F28" s="33" t="s">
        <v>144</v>
      </c>
    </row>
    <row r="29" spans="1:6">
      <c r="A29" s="27" t="s">
        <v>73</v>
      </c>
      <c r="B29" s="28" t="s">
        <v>74</v>
      </c>
      <c r="C29" s="27" t="s">
        <v>47</v>
      </c>
      <c r="D29" s="29">
        <v>4664.0730000000003</v>
      </c>
      <c r="E29" s="29">
        <v>4826.9216709859838</v>
      </c>
      <c r="F29" s="29">
        <v>6009.6581622168524</v>
      </c>
    </row>
    <row r="30" spans="1:6">
      <c r="A30" s="35" t="s">
        <v>75</v>
      </c>
      <c r="B30" s="36" t="s">
        <v>76</v>
      </c>
      <c r="C30" s="24" t="s">
        <v>47</v>
      </c>
      <c r="D30" s="26">
        <v>1304.3530000000001</v>
      </c>
      <c r="E30" s="26">
        <v>1438.634340168014</v>
      </c>
      <c r="F30" s="26">
        <v>1495.032299274234</v>
      </c>
    </row>
    <row r="31" spans="1:6">
      <c r="A31" s="35" t="s">
        <v>77</v>
      </c>
      <c r="B31" s="25" t="s">
        <v>78</v>
      </c>
      <c r="C31" s="24" t="s">
        <v>47</v>
      </c>
      <c r="D31" s="26">
        <v>396.06900000000002</v>
      </c>
      <c r="E31" s="26">
        <v>566.4535970500001</v>
      </c>
      <c r="F31" s="26">
        <v>539.57434579467724</v>
      </c>
    </row>
    <row r="32" spans="1:6" ht="25.5">
      <c r="A32" s="35" t="s">
        <v>79</v>
      </c>
      <c r="B32" s="25" t="s">
        <v>80</v>
      </c>
      <c r="C32" s="24" t="s">
        <v>47</v>
      </c>
      <c r="D32" s="26">
        <v>2963.6509999999998</v>
      </c>
      <c r="E32" s="26">
        <v>2821.8337337679695</v>
      </c>
      <c r="F32" s="26">
        <v>3975.0515171479406</v>
      </c>
    </row>
    <row r="33" spans="1:6" ht="25.5">
      <c r="A33" s="37" t="s">
        <v>81</v>
      </c>
      <c r="B33" s="28" t="s">
        <v>82</v>
      </c>
      <c r="C33" s="27" t="s">
        <v>47</v>
      </c>
      <c r="D33" s="34" t="s">
        <v>5</v>
      </c>
      <c r="E33" s="34" t="s">
        <v>5</v>
      </c>
      <c r="F33" s="34" t="s">
        <v>5</v>
      </c>
    </row>
    <row r="34" spans="1:6">
      <c r="A34" s="35" t="s">
        <v>83</v>
      </c>
      <c r="B34" s="38" t="s">
        <v>84</v>
      </c>
      <c r="C34" s="24" t="s">
        <v>47</v>
      </c>
      <c r="D34" s="34" t="s">
        <v>5</v>
      </c>
      <c r="E34" s="34" t="s">
        <v>5</v>
      </c>
      <c r="F34" s="34" t="s">
        <v>5</v>
      </c>
    </row>
    <row r="35" spans="1:6">
      <c r="A35" s="35" t="s">
        <v>85</v>
      </c>
      <c r="B35" s="38" t="s">
        <v>86</v>
      </c>
      <c r="C35" s="24" t="s">
        <v>47</v>
      </c>
      <c r="D35" s="34" t="s">
        <v>5</v>
      </c>
      <c r="E35" s="34" t="s">
        <v>5</v>
      </c>
      <c r="F35" s="34" t="s">
        <v>5</v>
      </c>
    </row>
    <row r="36" spans="1:6" ht="25.5">
      <c r="A36" s="27" t="s">
        <v>87</v>
      </c>
      <c r="B36" s="28" t="s">
        <v>88</v>
      </c>
      <c r="C36" s="27" t="s">
        <v>47</v>
      </c>
      <c r="D36" s="29">
        <v>159.40207917075645</v>
      </c>
      <c r="E36" s="29">
        <v>75.442536783520566</v>
      </c>
      <c r="F36" s="29">
        <v>140.87643729625646</v>
      </c>
    </row>
    <row r="37" spans="1:6">
      <c r="A37" s="24" t="s">
        <v>89</v>
      </c>
      <c r="B37" s="36" t="s">
        <v>76</v>
      </c>
      <c r="C37" s="24" t="s">
        <v>47</v>
      </c>
      <c r="D37" s="26" t="s">
        <v>5</v>
      </c>
      <c r="E37" s="26" t="s">
        <v>5</v>
      </c>
      <c r="F37" s="26" t="s">
        <v>5</v>
      </c>
    </row>
    <row r="38" spans="1:6">
      <c r="A38" s="24" t="s">
        <v>90</v>
      </c>
      <c r="B38" s="25" t="s">
        <v>78</v>
      </c>
      <c r="C38" s="24" t="s">
        <v>47</v>
      </c>
      <c r="D38" s="26">
        <v>107.39121005122752</v>
      </c>
      <c r="E38" s="26" t="s">
        <v>5</v>
      </c>
      <c r="F38" s="26" t="s">
        <v>5</v>
      </c>
    </row>
    <row r="39" spans="1:6" ht="25.5">
      <c r="A39" s="24" t="s">
        <v>91</v>
      </c>
      <c r="B39" s="25" t="s">
        <v>80</v>
      </c>
      <c r="C39" s="24" t="s">
        <v>47</v>
      </c>
      <c r="D39" s="26">
        <v>52.010869119528927</v>
      </c>
      <c r="E39" s="26">
        <v>75.442536783520566</v>
      </c>
      <c r="F39" s="26">
        <v>140.87643729625646</v>
      </c>
    </row>
    <row r="40" spans="1:6" ht="25.5">
      <c r="A40" s="27" t="s">
        <v>92</v>
      </c>
      <c r="B40" s="28" t="s">
        <v>93</v>
      </c>
      <c r="C40" s="27" t="s">
        <v>47</v>
      </c>
      <c r="D40" s="34"/>
      <c r="E40" s="34" t="s">
        <v>5</v>
      </c>
      <c r="F40" s="34" t="s">
        <v>5</v>
      </c>
    </row>
    <row r="41" spans="1:6">
      <c r="A41" s="24" t="s">
        <v>94</v>
      </c>
      <c r="B41" s="36" t="s">
        <v>76</v>
      </c>
      <c r="C41" s="24" t="s">
        <v>47</v>
      </c>
      <c r="D41" s="34" t="s">
        <v>5</v>
      </c>
      <c r="E41" s="34" t="s">
        <v>5</v>
      </c>
      <c r="F41" s="34" t="s">
        <v>5</v>
      </c>
    </row>
    <row r="42" spans="1:6">
      <c r="A42" s="24" t="s">
        <v>95</v>
      </c>
      <c r="B42" s="25" t="s">
        <v>78</v>
      </c>
      <c r="C42" s="24" t="s">
        <v>47</v>
      </c>
      <c r="D42" s="34" t="s">
        <v>5</v>
      </c>
      <c r="E42" s="34" t="s">
        <v>5</v>
      </c>
      <c r="F42" s="34" t="s">
        <v>5</v>
      </c>
    </row>
    <row r="43" spans="1:6" ht="25.5">
      <c r="A43" s="24" t="s">
        <v>96</v>
      </c>
      <c r="B43" s="25" t="s">
        <v>80</v>
      </c>
      <c r="C43" s="24" t="s">
        <v>47</v>
      </c>
      <c r="D43" s="34" t="s">
        <v>5</v>
      </c>
      <c r="E43" s="34" t="s">
        <v>5</v>
      </c>
      <c r="F43" s="34" t="s">
        <v>5</v>
      </c>
    </row>
    <row r="44" spans="1:6">
      <c r="A44" s="27" t="s">
        <v>97</v>
      </c>
      <c r="B44" s="28" t="s">
        <v>98</v>
      </c>
      <c r="C44" s="27" t="s">
        <v>47</v>
      </c>
      <c r="D44" s="29">
        <v>209.35668794416665</v>
      </c>
      <c r="E44" s="29">
        <v>4.9737991503207013E-13</v>
      </c>
      <c r="F44" s="29">
        <v>-4.8316906031686813E-13</v>
      </c>
    </row>
    <row r="45" spans="1:6" ht="38.25">
      <c r="A45" s="39" t="s">
        <v>99</v>
      </c>
      <c r="B45" s="28" t="s">
        <v>100</v>
      </c>
      <c r="C45" s="40" t="s">
        <v>101</v>
      </c>
      <c r="D45" s="49">
        <v>4.1598189176941354</v>
      </c>
      <c r="E45" s="49">
        <v>0</v>
      </c>
      <c r="F45" s="49">
        <v>0</v>
      </c>
    </row>
    <row r="46" spans="1:6" ht="69.75" customHeight="1">
      <c r="A46" s="98" t="s">
        <v>102</v>
      </c>
      <c r="B46" s="100" t="s">
        <v>103</v>
      </c>
      <c r="C46" s="102"/>
      <c r="D46" s="104" t="s">
        <v>135</v>
      </c>
      <c r="E46" s="105"/>
      <c r="F46" s="106"/>
    </row>
    <row r="47" spans="1:6" ht="24" customHeight="1">
      <c r="A47" s="99"/>
      <c r="B47" s="101"/>
      <c r="C47" s="103"/>
      <c r="D47" s="107" t="s">
        <v>124</v>
      </c>
      <c r="E47" s="108"/>
      <c r="F47" s="109"/>
    </row>
    <row r="48" spans="1:6">
      <c r="A48" s="42"/>
      <c r="B48" s="43" t="s">
        <v>108</v>
      </c>
    </row>
    <row r="49" spans="1:6" ht="30" customHeight="1">
      <c r="A49" s="44" t="s">
        <v>105</v>
      </c>
      <c r="B49" s="96" t="s">
        <v>106</v>
      </c>
      <c r="C49" s="96"/>
      <c r="D49" s="96"/>
      <c r="E49" s="96"/>
      <c r="F49" s="96"/>
    </row>
    <row r="50" spans="1:6" ht="29.25" customHeight="1">
      <c r="A50" s="44" t="s">
        <v>107</v>
      </c>
      <c r="B50" s="94" t="s">
        <v>126</v>
      </c>
      <c r="C50" s="94"/>
      <c r="D50" s="94"/>
      <c r="E50" s="94"/>
      <c r="F50" s="94"/>
    </row>
    <row r="51" spans="1:6" ht="35.25" customHeight="1">
      <c r="A51" s="67"/>
      <c r="B51" s="94"/>
      <c r="C51" s="94"/>
      <c r="D51" s="94"/>
      <c r="E51" s="94"/>
      <c r="F51" s="94"/>
    </row>
    <row r="52" spans="1:6">
      <c r="A52" s="42"/>
      <c r="B52" s="42"/>
    </row>
  </sheetData>
  <mergeCells count="13">
    <mergeCell ref="B51:F51"/>
    <mergeCell ref="B50:F50"/>
    <mergeCell ref="B49:F49"/>
    <mergeCell ref="D1:F1"/>
    <mergeCell ref="D2:F2"/>
    <mergeCell ref="A4:F4"/>
    <mergeCell ref="A5:F5"/>
    <mergeCell ref="A6:F6"/>
    <mergeCell ref="A46:A47"/>
    <mergeCell ref="B46:B47"/>
    <mergeCell ref="C46:C47"/>
    <mergeCell ref="D46:F46"/>
    <mergeCell ref="D47:F47"/>
  </mergeCells>
  <hyperlinks>
    <hyperlink ref="D47" r:id="rId1"/>
  </hyperlinks>
  <printOptions horizontalCentered="1"/>
  <pageMargins left="0.70866141732283472" right="0.51181102362204722" top="0.74803149606299213" bottom="0.74803149606299213" header="0.31496062992125984" footer="0.31496062992125984"/>
  <pageSetup paperSize="9" scale="56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Normal="100" workbookViewId="0">
      <pane xSplit="2" ySplit="8" topLeftCell="C27" activePane="bottomRight" state="frozen"/>
      <selection pane="topRight" activeCell="C1" sqref="C1"/>
      <selection pane="bottomLeft" activeCell="A4" sqref="A4"/>
      <selection pane="bottomRight" activeCell="F29" sqref="F29:F32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.140625" customWidth="1"/>
    <col min="6" max="6" width="15.42578125" customWidth="1"/>
    <col min="7" max="7" width="13.140625" customWidth="1"/>
    <col min="8" max="8" width="16.85546875" customWidth="1"/>
    <col min="9" max="9" width="17.140625" bestFit="1" customWidth="1"/>
  </cols>
  <sheetData>
    <row r="1" spans="1:8">
      <c r="D1" s="95" t="s">
        <v>125</v>
      </c>
      <c r="E1" s="95"/>
      <c r="F1" s="95"/>
    </row>
    <row r="2" spans="1:8" ht="39" customHeight="1">
      <c r="A2" s="20"/>
      <c r="B2" s="20"/>
      <c r="C2" s="20"/>
      <c r="D2" s="96" t="s">
        <v>140</v>
      </c>
      <c r="E2" s="96"/>
      <c r="F2" s="96"/>
    </row>
    <row r="3" spans="1:8" ht="14.25" customHeight="1">
      <c r="A3" s="20"/>
      <c r="B3" s="20"/>
      <c r="C3" s="20"/>
      <c r="D3" s="71"/>
      <c r="E3" s="71"/>
      <c r="F3" s="71"/>
    </row>
    <row r="4" spans="1:8" ht="16.5" customHeight="1">
      <c r="A4" s="72" t="s">
        <v>134</v>
      </c>
      <c r="B4" s="72"/>
      <c r="C4" s="72"/>
      <c r="D4" s="72"/>
      <c r="E4" s="72"/>
      <c r="F4" s="72"/>
    </row>
    <row r="5" spans="1:8" ht="17.25" customHeight="1">
      <c r="A5" s="72" t="s">
        <v>120</v>
      </c>
      <c r="B5" s="72"/>
      <c r="C5" s="72"/>
      <c r="D5" s="72"/>
      <c r="E5" s="72"/>
      <c r="F5" s="72"/>
    </row>
    <row r="6" spans="1:8" ht="17.25" customHeight="1">
      <c r="A6" s="72" t="s">
        <v>110</v>
      </c>
      <c r="B6" s="72"/>
      <c r="C6" s="72"/>
      <c r="D6" s="72"/>
      <c r="E6" s="72"/>
      <c r="F6" s="72"/>
    </row>
    <row r="8" spans="1:8" ht="102.75" thickBot="1">
      <c r="A8" s="64" t="s">
        <v>0</v>
      </c>
      <c r="B8" s="64" t="s">
        <v>28</v>
      </c>
      <c r="C8" s="64" t="s">
        <v>29</v>
      </c>
      <c r="D8" s="64" t="s">
        <v>141</v>
      </c>
      <c r="E8" s="64" t="s">
        <v>142</v>
      </c>
      <c r="F8" s="64" t="s">
        <v>143</v>
      </c>
    </row>
    <row r="9" spans="1:8">
      <c r="A9" s="54" t="s">
        <v>30</v>
      </c>
      <c r="B9" s="55" t="s">
        <v>31</v>
      </c>
      <c r="C9" s="54" t="s">
        <v>32</v>
      </c>
      <c r="D9" s="69">
        <v>280</v>
      </c>
      <c r="E9" s="69">
        <v>280</v>
      </c>
      <c r="F9" s="69">
        <v>280</v>
      </c>
    </row>
    <row r="10" spans="1:8" ht="63.75">
      <c r="A10" s="35" t="s">
        <v>33</v>
      </c>
      <c r="B10" s="36" t="s">
        <v>34</v>
      </c>
      <c r="C10" s="35" t="s">
        <v>32</v>
      </c>
      <c r="D10" s="65">
        <v>216.24</v>
      </c>
      <c r="E10" s="65">
        <v>216.25592</v>
      </c>
      <c r="F10" s="65">
        <v>216.17400000000001</v>
      </c>
    </row>
    <row r="11" spans="1:8">
      <c r="A11" s="35" t="s">
        <v>35</v>
      </c>
      <c r="B11" s="36" t="s">
        <v>36</v>
      </c>
      <c r="C11" s="35" t="s">
        <v>37</v>
      </c>
      <c r="D11" s="65">
        <v>1158.3411060000001</v>
      </c>
      <c r="E11" s="65">
        <v>1223.663</v>
      </c>
      <c r="F11" s="65">
        <v>1223.663</v>
      </c>
    </row>
    <row r="12" spans="1:8">
      <c r="A12" s="35" t="s">
        <v>38</v>
      </c>
      <c r="B12" s="36" t="s">
        <v>39</v>
      </c>
      <c r="C12" s="35" t="s">
        <v>37</v>
      </c>
      <c r="D12" s="65">
        <v>1003.2719920000001</v>
      </c>
      <c r="E12" s="65">
        <v>1069.2579999999998</v>
      </c>
      <c r="F12" s="65">
        <v>1068.509</v>
      </c>
    </row>
    <row r="13" spans="1:8">
      <c r="A13" s="35" t="s">
        <v>40</v>
      </c>
      <c r="B13" s="36" t="s">
        <v>41</v>
      </c>
      <c r="C13" s="35" t="s">
        <v>42</v>
      </c>
      <c r="D13" s="65">
        <v>1654.837</v>
      </c>
      <c r="E13" s="65">
        <v>1643.9195112099999</v>
      </c>
      <c r="F13" s="65">
        <v>1643.92</v>
      </c>
    </row>
    <row r="14" spans="1:8">
      <c r="A14" s="35" t="s">
        <v>43</v>
      </c>
      <c r="B14" s="36" t="s">
        <v>44</v>
      </c>
      <c r="C14" s="35" t="s">
        <v>42</v>
      </c>
      <c r="D14" s="65">
        <v>1651.8530000000001</v>
      </c>
      <c r="E14" s="65">
        <v>1641.1741</v>
      </c>
      <c r="F14" s="65">
        <v>1641.1610000000001</v>
      </c>
    </row>
    <row r="15" spans="1:8" ht="21" customHeight="1">
      <c r="A15" s="37" t="s">
        <v>45</v>
      </c>
      <c r="B15" s="56" t="s">
        <v>46</v>
      </c>
      <c r="C15" s="37" t="s">
        <v>47</v>
      </c>
      <c r="D15" s="50">
        <v>2564.5835701164406</v>
      </c>
      <c r="E15" s="50">
        <v>2526.9098232319166</v>
      </c>
      <c r="F15" s="50">
        <v>2970.2711771222603</v>
      </c>
      <c r="G15" s="51"/>
      <c r="H15" s="57"/>
    </row>
    <row r="16" spans="1:8">
      <c r="A16" s="37" t="s">
        <v>48</v>
      </c>
      <c r="B16" s="56" t="s">
        <v>49</v>
      </c>
      <c r="C16" s="35" t="s">
        <v>47</v>
      </c>
      <c r="D16" s="30">
        <v>1061.46710782644</v>
      </c>
      <c r="E16" s="30">
        <v>997.70992929656359</v>
      </c>
      <c r="F16" s="30">
        <v>1026.4171633164494</v>
      </c>
      <c r="G16" s="57"/>
    </row>
    <row r="17" spans="1:9" ht="16.5" customHeight="1">
      <c r="A17" s="37" t="s">
        <v>50</v>
      </c>
      <c r="B17" s="56" t="s">
        <v>51</v>
      </c>
      <c r="C17" s="35" t="s">
        <v>47</v>
      </c>
      <c r="D17" s="30">
        <v>324.93231004000012</v>
      </c>
      <c r="E17" s="30">
        <v>345.14444831999998</v>
      </c>
      <c r="F17" s="30">
        <v>375.23260304654724</v>
      </c>
      <c r="G17" s="57"/>
    </row>
    <row r="18" spans="1:9" ht="27.75" customHeight="1">
      <c r="A18" s="37" t="s">
        <v>52</v>
      </c>
      <c r="B18" s="56" t="s">
        <v>53</v>
      </c>
      <c r="C18" s="35" t="s">
        <v>47</v>
      </c>
      <c r="D18" s="30">
        <v>1178.1841522500001</v>
      </c>
      <c r="E18" s="30">
        <v>1170.5677800000001</v>
      </c>
      <c r="F18" s="30">
        <v>1568.6214107592634</v>
      </c>
    </row>
    <row r="19" spans="1:9">
      <c r="A19" s="35" t="s">
        <v>54</v>
      </c>
      <c r="B19" s="36" t="s">
        <v>55</v>
      </c>
      <c r="C19" s="35" t="s">
        <v>47</v>
      </c>
      <c r="D19" s="30">
        <v>918.74520831004691</v>
      </c>
      <c r="E19" s="30">
        <v>996.52305291656387</v>
      </c>
      <c r="F19" s="30">
        <v>1025.1730021219396</v>
      </c>
    </row>
    <row r="20" spans="1:9" ht="25.5">
      <c r="A20" s="35"/>
      <c r="B20" s="36" t="s">
        <v>127</v>
      </c>
      <c r="C20" s="58" t="s">
        <v>56</v>
      </c>
      <c r="D20" s="30">
        <v>223.25420464992405</v>
      </c>
      <c r="E20" s="30">
        <v>222.1</v>
      </c>
      <c r="F20" s="30">
        <v>221.00005119058594</v>
      </c>
    </row>
    <row r="21" spans="1:9">
      <c r="A21" s="35" t="s">
        <v>57</v>
      </c>
      <c r="B21" s="36" t="s">
        <v>58</v>
      </c>
      <c r="C21" s="35" t="s">
        <v>47</v>
      </c>
      <c r="D21" s="30">
        <v>1098.8017154699535</v>
      </c>
      <c r="E21" s="30">
        <v>1121.4960418306414</v>
      </c>
      <c r="F21" s="30">
        <v>1160.1862248598013</v>
      </c>
    </row>
    <row r="22" spans="1:9" ht="25.5">
      <c r="A22" s="35"/>
      <c r="B22" s="36" t="s">
        <v>128</v>
      </c>
      <c r="C22" s="58" t="s">
        <v>59</v>
      </c>
      <c r="D22" s="30">
        <v>165.50814370237072</v>
      </c>
      <c r="E22" s="30">
        <v>165.8</v>
      </c>
      <c r="F22" s="30">
        <v>165.80005078766541</v>
      </c>
    </row>
    <row r="23" spans="1:9" ht="37.5" customHeight="1">
      <c r="A23" s="35"/>
      <c r="B23" s="36" t="s">
        <v>60</v>
      </c>
      <c r="C23" s="58"/>
      <c r="D23" s="33" t="s">
        <v>114</v>
      </c>
      <c r="E23" s="33" t="s">
        <v>145</v>
      </c>
      <c r="F23" s="33" t="s">
        <v>146</v>
      </c>
    </row>
    <row r="24" spans="1:9">
      <c r="A24" s="37" t="s">
        <v>61</v>
      </c>
      <c r="B24" s="56" t="s">
        <v>62</v>
      </c>
      <c r="C24" s="37" t="s">
        <v>47</v>
      </c>
      <c r="D24" s="50">
        <v>104.10568408752803</v>
      </c>
      <c r="E24" s="50"/>
      <c r="F24" s="50"/>
    </row>
    <row r="25" spans="1:9" ht="38.25">
      <c r="A25" s="37" t="s">
        <v>63</v>
      </c>
      <c r="B25" s="56" t="s">
        <v>64</v>
      </c>
      <c r="C25" s="35"/>
      <c r="D25" s="30"/>
      <c r="E25" s="30"/>
      <c r="F25" s="30"/>
    </row>
    <row r="26" spans="1:9" ht="24.75" customHeight="1">
      <c r="A26" s="35" t="s">
        <v>65</v>
      </c>
      <c r="B26" s="36" t="s">
        <v>66</v>
      </c>
      <c r="C26" s="35" t="s">
        <v>67</v>
      </c>
      <c r="D26" s="30">
        <v>393</v>
      </c>
      <c r="E26" s="30"/>
      <c r="F26" s="30"/>
    </row>
    <row r="27" spans="1:9" ht="25.5">
      <c r="A27" s="35" t="s">
        <v>68</v>
      </c>
      <c r="B27" s="36" t="s">
        <v>69</v>
      </c>
      <c r="C27" s="35" t="s">
        <v>70</v>
      </c>
      <c r="D27" s="30">
        <v>37.0783755513147</v>
      </c>
      <c r="E27" s="30"/>
      <c r="F27" s="30"/>
    </row>
    <row r="28" spans="1:9" ht="89.25">
      <c r="A28" s="35" t="s">
        <v>71</v>
      </c>
      <c r="B28" s="36" t="s">
        <v>72</v>
      </c>
      <c r="C28" s="35"/>
      <c r="D28" s="33" t="s">
        <v>144</v>
      </c>
      <c r="E28" s="33" t="s">
        <v>144</v>
      </c>
      <c r="F28" s="33" t="s">
        <v>144</v>
      </c>
    </row>
    <row r="29" spans="1:9">
      <c r="A29" s="37" t="s">
        <v>73</v>
      </c>
      <c r="B29" s="56" t="s">
        <v>74</v>
      </c>
      <c r="C29" s="37" t="s">
        <v>47</v>
      </c>
      <c r="D29" s="50">
        <v>2840.5580190861456</v>
      </c>
      <c r="E29" s="50">
        <v>2523.1790612490468</v>
      </c>
      <c r="F29" s="50">
        <v>2964.5669842499519</v>
      </c>
      <c r="H29" s="57"/>
    </row>
    <row r="30" spans="1:9">
      <c r="A30" s="35" t="s">
        <v>75</v>
      </c>
      <c r="B30" s="36" t="s">
        <v>76</v>
      </c>
      <c r="C30" s="35" t="s">
        <v>47</v>
      </c>
      <c r="D30" s="30">
        <v>956.28911899823947</v>
      </c>
      <c r="E30" s="30">
        <v>997.70992929656359</v>
      </c>
      <c r="F30" s="30">
        <v>1026.4171633164494</v>
      </c>
      <c r="G30" s="48"/>
      <c r="H30" s="57"/>
      <c r="I30" s="57"/>
    </row>
    <row r="31" spans="1:9">
      <c r="A31" s="35" t="s">
        <v>77</v>
      </c>
      <c r="B31" s="36" t="s">
        <v>78</v>
      </c>
      <c r="C31" s="35" t="s">
        <v>47</v>
      </c>
      <c r="D31" s="30">
        <v>391.87892413790615</v>
      </c>
      <c r="E31" s="30">
        <v>345.14444831999998</v>
      </c>
      <c r="F31" s="30">
        <v>375.23260304654724</v>
      </c>
      <c r="G31" s="51"/>
    </row>
    <row r="32" spans="1:9" ht="25.5">
      <c r="A32" s="35" t="s">
        <v>79</v>
      </c>
      <c r="B32" s="36" t="s">
        <v>80</v>
      </c>
      <c r="C32" s="35" t="s">
        <v>47</v>
      </c>
      <c r="D32" s="30">
        <v>1492.3899759499998</v>
      </c>
      <c r="E32" s="30">
        <v>1166.8370180171305</v>
      </c>
      <c r="F32" s="30">
        <v>1562.9172178869555</v>
      </c>
      <c r="G32" s="51"/>
      <c r="H32" s="51"/>
    </row>
    <row r="33" spans="1:8" ht="25.5">
      <c r="A33" s="37" t="s">
        <v>81</v>
      </c>
      <c r="B33" s="56" t="s">
        <v>82</v>
      </c>
      <c r="C33" s="37" t="s">
        <v>47</v>
      </c>
      <c r="D33" s="30" t="s">
        <v>5</v>
      </c>
      <c r="E33" s="30" t="s">
        <v>5</v>
      </c>
      <c r="F33" s="30" t="s">
        <v>5</v>
      </c>
      <c r="G33" s="51"/>
    </row>
    <row r="34" spans="1:8" ht="13.5" customHeight="1">
      <c r="A34" s="35" t="s">
        <v>83</v>
      </c>
      <c r="B34" s="59" t="s">
        <v>84</v>
      </c>
      <c r="C34" s="35" t="s">
        <v>47</v>
      </c>
      <c r="D34" s="30" t="s">
        <v>5</v>
      </c>
      <c r="E34" s="30" t="s">
        <v>5</v>
      </c>
      <c r="F34" s="30" t="s">
        <v>5</v>
      </c>
    </row>
    <row r="35" spans="1:8" ht="15.75" customHeight="1">
      <c r="A35" s="35" t="s">
        <v>85</v>
      </c>
      <c r="B35" s="59" t="s">
        <v>86</v>
      </c>
      <c r="C35" s="35" t="s">
        <v>47</v>
      </c>
      <c r="D35" s="30" t="s">
        <v>5</v>
      </c>
      <c r="E35" s="30" t="s">
        <v>5</v>
      </c>
      <c r="F35" s="30" t="s">
        <v>5</v>
      </c>
    </row>
    <row r="36" spans="1:8" ht="25.5">
      <c r="A36" s="37" t="s">
        <v>87</v>
      </c>
      <c r="B36" s="56" t="s">
        <v>88</v>
      </c>
      <c r="C36" s="37" t="s">
        <v>47</v>
      </c>
      <c r="D36" s="50">
        <v>88.309909570327548</v>
      </c>
      <c r="E36" s="50">
        <v>3.7307619451651388</v>
      </c>
      <c r="F36" s="50">
        <v>5.7041928723084006</v>
      </c>
    </row>
    <row r="37" spans="1:8">
      <c r="A37" s="35" t="s">
        <v>89</v>
      </c>
      <c r="B37" s="36" t="s">
        <v>76</v>
      </c>
      <c r="C37" s="35" t="s">
        <v>47</v>
      </c>
      <c r="D37" s="30"/>
      <c r="E37" s="30" t="s">
        <v>5</v>
      </c>
      <c r="F37" s="30" t="s">
        <v>5</v>
      </c>
    </row>
    <row r="38" spans="1:8">
      <c r="A38" s="35" t="s">
        <v>90</v>
      </c>
      <c r="B38" s="36" t="s">
        <v>78</v>
      </c>
      <c r="C38" s="35" t="s">
        <v>47</v>
      </c>
      <c r="D38" s="30">
        <v>28.12931296287783</v>
      </c>
      <c r="E38" s="30"/>
      <c r="F38" s="30" t="s">
        <v>5</v>
      </c>
    </row>
    <row r="39" spans="1:8" ht="25.5">
      <c r="A39" s="35" t="s">
        <v>91</v>
      </c>
      <c r="B39" s="36" t="s">
        <v>80</v>
      </c>
      <c r="C39" s="35" t="s">
        <v>47</v>
      </c>
      <c r="D39" s="30">
        <v>60.180596607449722</v>
      </c>
      <c r="E39" s="30">
        <v>3.7307619451651388</v>
      </c>
      <c r="F39" s="30">
        <v>5.7041928723084006</v>
      </c>
    </row>
    <row r="40" spans="1:8" ht="25.5">
      <c r="A40" s="37" t="s">
        <v>92</v>
      </c>
      <c r="B40" s="56" t="s">
        <v>93</v>
      </c>
      <c r="C40" s="37" t="s">
        <v>47</v>
      </c>
      <c r="D40" s="50"/>
      <c r="E40" s="50"/>
      <c r="F40" s="50"/>
    </row>
    <row r="41" spans="1:8">
      <c r="A41" s="35" t="s">
        <v>94</v>
      </c>
      <c r="B41" s="36" t="s">
        <v>76</v>
      </c>
      <c r="C41" s="35" t="s">
        <v>47</v>
      </c>
      <c r="D41" s="50" t="s">
        <v>5</v>
      </c>
      <c r="E41" s="50" t="s">
        <v>5</v>
      </c>
      <c r="F41" s="50" t="s">
        <v>5</v>
      </c>
    </row>
    <row r="42" spans="1:8">
      <c r="A42" s="35" t="s">
        <v>95</v>
      </c>
      <c r="B42" s="36" t="s">
        <v>78</v>
      </c>
      <c r="C42" s="35" t="s">
        <v>47</v>
      </c>
      <c r="D42" s="50" t="s">
        <v>5</v>
      </c>
      <c r="E42" s="50" t="s">
        <v>5</v>
      </c>
      <c r="F42" s="50" t="s">
        <v>5</v>
      </c>
    </row>
    <row r="43" spans="1:8" ht="25.5">
      <c r="A43" s="35" t="s">
        <v>96</v>
      </c>
      <c r="B43" s="36" t="s">
        <v>80</v>
      </c>
      <c r="C43" s="35" t="s">
        <v>47</v>
      </c>
      <c r="D43" s="50" t="s">
        <v>5</v>
      </c>
      <c r="E43" s="50" t="s">
        <v>5</v>
      </c>
      <c r="F43" s="50" t="s">
        <v>5</v>
      </c>
      <c r="G43" s="51"/>
    </row>
    <row r="44" spans="1:8">
      <c r="A44" s="37" t="s">
        <v>97</v>
      </c>
      <c r="B44" s="56" t="s">
        <v>98</v>
      </c>
      <c r="C44" s="37" t="s">
        <v>47</v>
      </c>
      <c r="D44" s="50">
        <v>-364.28435854003254</v>
      </c>
      <c r="E44" s="50">
        <v>-2.2737367544323206E-13</v>
      </c>
      <c r="F44" s="50">
        <v>-3.1974423109204508E-13</v>
      </c>
      <c r="G44" s="51"/>
      <c r="H44" s="51"/>
    </row>
    <row r="45" spans="1:8" ht="38.25">
      <c r="A45" s="60" t="s">
        <v>99</v>
      </c>
      <c r="B45" s="56" t="s">
        <v>100</v>
      </c>
      <c r="C45" s="61" t="s">
        <v>101</v>
      </c>
      <c r="D45" s="62">
        <v>-14.204425341596211</v>
      </c>
      <c r="E45" s="62">
        <v>-8.632739471361304E-14</v>
      </c>
      <c r="F45" s="62">
        <v>-9.2841396680856684E-14</v>
      </c>
    </row>
    <row r="46" spans="1:8" ht="60.75" customHeight="1">
      <c r="A46" s="60" t="s">
        <v>102</v>
      </c>
      <c r="B46" s="56" t="s">
        <v>103</v>
      </c>
      <c r="C46" s="61"/>
      <c r="D46" s="68"/>
      <c r="E46" s="68"/>
      <c r="F46" s="66"/>
    </row>
    <row r="47" spans="1:8">
      <c r="D47" s="63"/>
      <c r="E47" s="63"/>
      <c r="F47" s="63"/>
    </row>
    <row r="48" spans="1:8">
      <c r="A48" s="42"/>
      <c r="B48" s="43" t="s">
        <v>108</v>
      </c>
    </row>
    <row r="49" spans="1:6" ht="30" customHeight="1">
      <c r="A49" s="44" t="s">
        <v>105</v>
      </c>
      <c r="B49" s="96" t="s">
        <v>106</v>
      </c>
      <c r="C49" s="96"/>
      <c r="D49" s="96"/>
      <c r="E49" s="96"/>
      <c r="F49" s="96"/>
    </row>
    <row r="50" spans="1:6" ht="27.75" customHeight="1">
      <c r="A50" s="44" t="s">
        <v>107</v>
      </c>
      <c r="B50" s="94" t="s">
        <v>126</v>
      </c>
      <c r="C50" s="94"/>
      <c r="D50" s="94"/>
      <c r="E50" s="94"/>
      <c r="F50" s="94"/>
    </row>
    <row r="51" spans="1:6" ht="29.25" customHeight="1">
      <c r="A51" s="67"/>
      <c r="B51" s="94"/>
      <c r="C51" s="94"/>
      <c r="D51" s="94"/>
      <c r="E51" s="94"/>
      <c r="F51" s="94"/>
    </row>
    <row r="52" spans="1:6">
      <c r="A52" s="42"/>
      <c r="B52" s="42"/>
    </row>
  </sheetData>
  <mergeCells count="8">
    <mergeCell ref="B50:F50"/>
    <mergeCell ref="B51:F51"/>
    <mergeCell ref="B49:F49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pane xSplit="2" ySplit="8" topLeftCell="C26" activePane="bottomRight" state="frozen"/>
      <selection pane="topRight" activeCell="C1" sqref="C1"/>
      <selection pane="bottomLeft" activeCell="A4" sqref="A4"/>
      <selection pane="bottomRight" activeCell="F30" sqref="F30"/>
    </sheetView>
  </sheetViews>
  <sheetFormatPr defaultRowHeight="15"/>
  <cols>
    <col min="1" max="1" width="5.85546875" customWidth="1"/>
    <col min="2" max="2" width="38.85546875" customWidth="1"/>
    <col min="4" max="4" width="13.42578125" customWidth="1"/>
    <col min="5" max="5" width="14" customWidth="1"/>
    <col min="6" max="6" width="15.42578125" customWidth="1"/>
  </cols>
  <sheetData>
    <row r="1" spans="1:6">
      <c r="D1" s="95" t="s">
        <v>125</v>
      </c>
      <c r="E1" s="95"/>
      <c r="F1" s="95"/>
    </row>
    <row r="2" spans="1:6" ht="40.5" customHeight="1">
      <c r="A2" s="20"/>
      <c r="B2" s="20"/>
      <c r="C2" s="20"/>
      <c r="D2" s="96" t="s">
        <v>140</v>
      </c>
      <c r="E2" s="96"/>
      <c r="F2" s="96"/>
    </row>
    <row r="3" spans="1:6" ht="15" customHeight="1">
      <c r="A3" s="20"/>
      <c r="B3" s="20"/>
      <c r="C3" s="20"/>
      <c r="D3" s="71"/>
      <c r="E3" s="71"/>
      <c r="F3" s="71"/>
    </row>
    <row r="4" spans="1:6" ht="16.5" customHeight="1">
      <c r="A4" s="72" t="s">
        <v>134</v>
      </c>
      <c r="B4" s="72"/>
      <c r="C4" s="72"/>
      <c r="D4" s="72"/>
      <c r="E4" s="72"/>
      <c r="F4" s="72"/>
    </row>
    <row r="5" spans="1:6" ht="17.25" customHeight="1">
      <c r="A5" s="72" t="s">
        <v>119</v>
      </c>
      <c r="B5" s="72"/>
      <c r="C5" s="72"/>
      <c r="D5" s="72"/>
      <c r="E5" s="72"/>
      <c r="F5" s="72"/>
    </row>
    <row r="6" spans="1:6" ht="15.75" customHeight="1">
      <c r="A6" s="72" t="s">
        <v>111</v>
      </c>
      <c r="B6" s="72"/>
      <c r="C6" s="72"/>
      <c r="D6" s="72"/>
      <c r="E6" s="72"/>
      <c r="F6" s="72"/>
    </row>
    <row r="8" spans="1:6" ht="102.75" thickBot="1">
      <c r="A8" s="64" t="s">
        <v>0</v>
      </c>
      <c r="B8" s="64" t="s">
        <v>28</v>
      </c>
      <c r="C8" s="64" t="s">
        <v>29</v>
      </c>
      <c r="D8" s="64" t="s">
        <v>141</v>
      </c>
      <c r="E8" s="64" t="s">
        <v>142</v>
      </c>
      <c r="F8" s="64" t="s">
        <v>143</v>
      </c>
    </row>
    <row r="9" spans="1:6">
      <c r="A9" s="21" t="s">
        <v>30</v>
      </c>
      <c r="B9" s="22" t="s">
        <v>31</v>
      </c>
      <c r="C9" s="21" t="s">
        <v>32</v>
      </c>
      <c r="D9" s="23">
        <v>230</v>
      </c>
      <c r="E9" s="23">
        <v>230</v>
      </c>
      <c r="F9" s="23">
        <v>230</v>
      </c>
    </row>
    <row r="10" spans="1:6" ht="63.75">
      <c r="A10" s="24" t="s">
        <v>33</v>
      </c>
      <c r="B10" s="25" t="s">
        <v>34</v>
      </c>
      <c r="C10" s="24" t="s">
        <v>32</v>
      </c>
      <c r="D10" s="26">
        <v>118.03927880257901</v>
      </c>
      <c r="E10" s="30">
        <v>117.65548333333332</v>
      </c>
      <c r="F10" s="30">
        <v>120.47206666666666</v>
      </c>
    </row>
    <row r="11" spans="1:6">
      <c r="A11" s="24" t="s">
        <v>35</v>
      </c>
      <c r="B11" s="25" t="s">
        <v>36</v>
      </c>
      <c r="C11" s="24" t="s">
        <v>37</v>
      </c>
      <c r="D11" s="26">
        <v>430.654</v>
      </c>
      <c r="E11" s="26">
        <v>413.73599999999999</v>
      </c>
      <c r="F11" s="26">
        <v>470.49799999999999</v>
      </c>
    </row>
    <row r="12" spans="1:6">
      <c r="A12" s="24" t="s">
        <v>38</v>
      </c>
      <c r="B12" s="25" t="s">
        <v>39</v>
      </c>
      <c r="C12" s="24" t="s">
        <v>37</v>
      </c>
      <c r="D12" s="26">
        <v>325.68200000000007</v>
      </c>
      <c r="E12" s="26">
        <v>305.79162300000002</v>
      </c>
      <c r="F12" s="26">
        <v>384.21500000000003</v>
      </c>
    </row>
    <row r="13" spans="1:6">
      <c r="A13" s="24" t="s">
        <v>40</v>
      </c>
      <c r="B13" s="25" t="s">
        <v>41</v>
      </c>
      <c r="C13" s="24" t="s">
        <v>42</v>
      </c>
      <c r="D13" s="26">
        <v>1500.0529999999999</v>
      </c>
      <c r="E13" s="30">
        <v>1394.7799999999991</v>
      </c>
      <c r="F13" s="26">
        <v>1474.4209999999998</v>
      </c>
    </row>
    <row r="14" spans="1:6">
      <c r="A14" s="24" t="s">
        <v>43</v>
      </c>
      <c r="B14" s="25" t="s">
        <v>44</v>
      </c>
      <c r="C14" s="24" t="s">
        <v>42</v>
      </c>
      <c r="D14" s="26">
        <v>1494.02</v>
      </c>
      <c r="E14" s="30">
        <v>1388.2800000000011</v>
      </c>
      <c r="F14" s="26">
        <v>1467.9209999999998</v>
      </c>
    </row>
    <row r="15" spans="1:6" ht="21" customHeight="1">
      <c r="A15" s="27" t="s">
        <v>45</v>
      </c>
      <c r="B15" s="28" t="s">
        <v>46</v>
      </c>
      <c r="C15" s="27" t="s">
        <v>47</v>
      </c>
      <c r="D15" s="50">
        <v>2320.2075852504113</v>
      </c>
      <c r="E15" s="50">
        <v>1824.9104532090653</v>
      </c>
      <c r="F15" s="50">
        <v>3096.2195187011462</v>
      </c>
    </row>
    <row r="16" spans="1:6">
      <c r="A16" s="27" t="s">
        <v>48</v>
      </c>
      <c r="B16" s="28" t="s">
        <v>49</v>
      </c>
      <c r="C16" s="24" t="s">
        <v>47</v>
      </c>
      <c r="D16" s="30">
        <v>173.42103083643809</v>
      </c>
      <c r="E16" s="26">
        <v>177.49475891847584</v>
      </c>
      <c r="F16" s="26">
        <v>222.14241613992814</v>
      </c>
    </row>
    <row r="17" spans="1:9" ht="16.5" customHeight="1">
      <c r="A17" s="27" t="s">
        <v>50</v>
      </c>
      <c r="B17" s="28" t="s">
        <v>51</v>
      </c>
      <c r="C17" s="24" t="s">
        <v>47</v>
      </c>
      <c r="D17" s="30">
        <v>270.41027994397308</v>
      </c>
      <c r="E17" s="26">
        <v>187.77815139999998</v>
      </c>
      <c r="F17" s="26">
        <v>330.04910256121815</v>
      </c>
    </row>
    <row r="18" spans="1:9" ht="38.25">
      <c r="A18" s="27" t="s">
        <v>52</v>
      </c>
      <c r="B18" s="28" t="s">
        <v>53</v>
      </c>
      <c r="C18" s="24" t="s">
        <v>47</v>
      </c>
      <c r="D18" s="30">
        <v>1876.37627447</v>
      </c>
      <c r="E18" s="26">
        <v>1459.6375428905894</v>
      </c>
      <c r="F18" s="30">
        <v>2544.0279999999998</v>
      </c>
    </row>
    <row r="19" spans="1:9">
      <c r="A19" s="24" t="s">
        <v>54</v>
      </c>
      <c r="B19" s="25" t="s">
        <v>55</v>
      </c>
      <c r="C19" s="24" t="s">
        <v>47</v>
      </c>
      <c r="D19" s="26">
        <v>173.06085834543808</v>
      </c>
      <c r="E19" s="26">
        <v>177.15533022703573</v>
      </c>
      <c r="F19" s="26">
        <v>221.73839959089813</v>
      </c>
      <c r="I19" s="51"/>
    </row>
    <row r="20" spans="1:9" ht="25.5">
      <c r="A20" s="24"/>
      <c r="B20" s="25" t="s">
        <v>127</v>
      </c>
      <c r="C20" s="31" t="s">
        <v>56</v>
      </c>
      <c r="D20" s="70">
        <v>173.9</v>
      </c>
      <c r="E20" s="70">
        <v>176.7</v>
      </c>
      <c r="F20" s="70">
        <v>176</v>
      </c>
    </row>
    <row r="21" spans="1:9">
      <c r="A21" s="24" t="s">
        <v>57</v>
      </c>
      <c r="B21" s="25" t="s">
        <v>58</v>
      </c>
      <c r="C21" s="24" t="s">
        <v>47</v>
      </c>
      <c r="D21" s="26">
        <v>785.10911809765571</v>
      </c>
      <c r="E21" s="26">
        <v>796.9994186305986</v>
      </c>
      <c r="F21" s="26">
        <v>926.2068476655171</v>
      </c>
    </row>
    <row r="22" spans="1:9" ht="25.5">
      <c r="A22" s="24"/>
      <c r="B22" s="25" t="s">
        <v>128</v>
      </c>
      <c r="C22" s="31" t="s">
        <v>59</v>
      </c>
      <c r="D22" s="70">
        <v>176.68</v>
      </c>
      <c r="E22" s="70">
        <v>178.3</v>
      </c>
      <c r="F22" s="70">
        <v>176.9</v>
      </c>
    </row>
    <row r="23" spans="1:9" ht="51">
      <c r="A23" s="24"/>
      <c r="B23" s="25" t="s">
        <v>60</v>
      </c>
      <c r="C23" s="31"/>
      <c r="D23" s="33" t="s">
        <v>114</v>
      </c>
      <c r="E23" s="33" t="s">
        <v>145</v>
      </c>
      <c r="F23" s="33" t="s">
        <v>146</v>
      </c>
    </row>
    <row r="24" spans="1:9">
      <c r="A24" s="37" t="s">
        <v>61</v>
      </c>
      <c r="B24" s="28" t="s">
        <v>62</v>
      </c>
      <c r="C24" s="27" t="s">
        <v>47</v>
      </c>
      <c r="D24" s="50">
        <v>124.66799</v>
      </c>
      <c r="E24" s="26"/>
      <c r="F24" s="26"/>
    </row>
    <row r="25" spans="1:9" ht="38.25">
      <c r="A25" s="37" t="s">
        <v>63</v>
      </c>
      <c r="B25" s="28" t="s">
        <v>64</v>
      </c>
      <c r="C25" s="24"/>
      <c r="D25" s="30"/>
      <c r="E25" s="26"/>
      <c r="F25" s="26"/>
    </row>
    <row r="26" spans="1:9">
      <c r="A26" s="35" t="s">
        <v>65</v>
      </c>
      <c r="B26" s="25" t="s">
        <v>66</v>
      </c>
      <c r="C26" s="24" t="s">
        <v>67</v>
      </c>
      <c r="D26" s="30">
        <v>650.79999999999995</v>
      </c>
      <c r="E26" s="26"/>
      <c r="F26" s="26"/>
    </row>
    <row r="27" spans="1:9" ht="25.5">
      <c r="A27" s="35" t="s">
        <v>68</v>
      </c>
      <c r="B27" s="25" t="s">
        <v>69</v>
      </c>
      <c r="C27" s="24" t="s">
        <v>70</v>
      </c>
      <c r="D27" s="30">
        <v>49.798322800218202</v>
      </c>
      <c r="E27" s="26"/>
      <c r="F27" s="26"/>
    </row>
    <row r="28" spans="1:9" ht="89.25">
      <c r="A28" s="35" t="s">
        <v>71</v>
      </c>
      <c r="B28" s="25" t="s">
        <v>72</v>
      </c>
      <c r="C28" s="24"/>
      <c r="D28" s="33" t="s">
        <v>144</v>
      </c>
      <c r="E28" s="33" t="s">
        <v>144</v>
      </c>
      <c r="F28" s="33" t="s">
        <v>144</v>
      </c>
    </row>
    <row r="29" spans="1:9">
      <c r="A29" s="37" t="s">
        <v>73</v>
      </c>
      <c r="B29" s="28" t="s">
        <v>74</v>
      </c>
      <c r="C29" s="27" t="s">
        <v>47</v>
      </c>
      <c r="D29" s="29">
        <v>2105.739310780411</v>
      </c>
      <c r="E29" s="29">
        <v>1894.3815674191978</v>
      </c>
      <c r="F29" s="29">
        <f>SUM(F30:F32)</f>
        <v>2910.8855187011463</v>
      </c>
      <c r="G29" s="110"/>
      <c r="H29" s="110"/>
    </row>
    <row r="30" spans="1:9">
      <c r="A30" s="35" t="s">
        <v>75</v>
      </c>
      <c r="B30" s="36" t="s">
        <v>76</v>
      </c>
      <c r="C30" s="24" t="s">
        <v>47</v>
      </c>
      <c r="D30" s="26">
        <v>173.42103083643809</v>
      </c>
      <c r="E30" s="26">
        <v>177.49475892858507</v>
      </c>
      <c r="F30" s="26">
        <f>F16</f>
        <v>222.14241613992814</v>
      </c>
    </row>
    <row r="31" spans="1:9">
      <c r="A31" s="35" t="s">
        <v>77</v>
      </c>
      <c r="B31" s="25" t="s">
        <v>78</v>
      </c>
      <c r="C31" s="24" t="s">
        <v>47</v>
      </c>
      <c r="D31" s="26">
        <v>270.41027994397308</v>
      </c>
      <c r="E31" s="26">
        <v>299.75650026018963</v>
      </c>
      <c r="F31" s="26">
        <f>F17</f>
        <v>330.04910256121815</v>
      </c>
    </row>
    <row r="32" spans="1:9" ht="25.5">
      <c r="A32" s="35" t="s">
        <v>79</v>
      </c>
      <c r="B32" s="25" t="s">
        <v>80</v>
      </c>
      <c r="C32" s="24" t="s">
        <v>47</v>
      </c>
      <c r="D32" s="30">
        <v>1661.9079999999999</v>
      </c>
      <c r="E32" s="26">
        <v>1417.130308230423</v>
      </c>
      <c r="F32" s="30">
        <f>'[1]таблица 1'!$F$30</f>
        <v>2358.694</v>
      </c>
    </row>
    <row r="33" spans="1:6" ht="25.5">
      <c r="A33" s="37" t="s">
        <v>81</v>
      </c>
      <c r="B33" s="28" t="s">
        <v>82</v>
      </c>
      <c r="C33" s="27" t="s">
        <v>47</v>
      </c>
      <c r="D33" s="26" t="s">
        <v>5</v>
      </c>
      <c r="E33" s="26" t="s">
        <v>5</v>
      </c>
      <c r="F33" s="26" t="s">
        <v>5</v>
      </c>
    </row>
    <row r="34" spans="1:6">
      <c r="A34" s="35" t="s">
        <v>83</v>
      </c>
      <c r="B34" s="38" t="s">
        <v>84</v>
      </c>
      <c r="C34" s="24" t="s">
        <v>47</v>
      </c>
      <c r="D34" s="26" t="s">
        <v>5</v>
      </c>
      <c r="E34" s="26" t="s">
        <v>5</v>
      </c>
      <c r="F34" s="26" t="s">
        <v>5</v>
      </c>
    </row>
    <row r="35" spans="1:6">
      <c r="A35" s="35" t="s">
        <v>85</v>
      </c>
      <c r="B35" s="38" t="s">
        <v>86</v>
      </c>
      <c r="C35" s="24" t="s">
        <v>47</v>
      </c>
      <c r="D35" s="26" t="s">
        <v>5</v>
      </c>
      <c r="E35" s="26" t="s">
        <v>5</v>
      </c>
      <c r="F35" s="26" t="s">
        <v>5</v>
      </c>
    </row>
    <row r="36" spans="1:6" ht="25.5">
      <c r="A36" s="37" t="s">
        <v>87</v>
      </c>
      <c r="B36" s="28" t="s">
        <v>88</v>
      </c>
      <c r="C36" s="27" t="s">
        <v>47</v>
      </c>
      <c r="D36" s="50">
        <v>258.85727446999999</v>
      </c>
      <c r="E36" s="50">
        <f>SUM(E37:E39)</f>
        <v>42.507234660166652</v>
      </c>
      <c r="F36" s="50">
        <f>SUM(F37:F39)</f>
        <v>185.334</v>
      </c>
    </row>
    <row r="37" spans="1:6">
      <c r="A37" s="35" t="s">
        <v>89</v>
      </c>
      <c r="B37" s="36" t="s">
        <v>76</v>
      </c>
      <c r="C37" s="24" t="s">
        <v>47</v>
      </c>
      <c r="D37" s="30"/>
      <c r="E37" s="30" t="s">
        <v>5</v>
      </c>
      <c r="F37" s="30" t="s">
        <v>5</v>
      </c>
    </row>
    <row r="38" spans="1:6">
      <c r="A38" s="35" t="s">
        <v>90</v>
      </c>
      <c r="B38" s="25" t="s">
        <v>78</v>
      </c>
      <c r="C38" s="24" t="s">
        <v>47</v>
      </c>
      <c r="D38" s="30">
        <v>44.389000000000003</v>
      </c>
      <c r="E38" s="30" t="s">
        <v>5</v>
      </c>
      <c r="F38" s="30" t="s">
        <v>5</v>
      </c>
    </row>
    <row r="39" spans="1:6" ht="25.5">
      <c r="A39" s="35" t="s">
        <v>91</v>
      </c>
      <c r="B39" s="25" t="s">
        <v>80</v>
      </c>
      <c r="C39" s="24" t="s">
        <v>47</v>
      </c>
      <c r="D39" s="30">
        <v>214.46827447000001</v>
      </c>
      <c r="E39" s="30">
        <f>'[1]таблица 1'!$E$37</f>
        <v>42.507234660166652</v>
      </c>
      <c r="F39" s="30">
        <f>'[1]таблица 1'!$F$37</f>
        <v>185.334</v>
      </c>
    </row>
    <row r="40" spans="1:6" ht="25.5">
      <c r="A40" s="37" t="s">
        <v>92</v>
      </c>
      <c r="B40" s="28" t="s">
        <v>93</v>
      </c>
      <c r="C40" s="27" t="s">
        <v>47</v>
      </c>
      <c r="D40" s="50" t="s">
        <v>5</v>
      </c>
      <c r="E40" s="50" t="s">
        <v>5</v>
      </c>
      <c r="F40" s="50" t="s">
        <v>5</v>
      </c>
    </row>
    <row r="41" spans="1:6">
      <c r="A41" s="24" t="s">
        <v>94</v>
      </c>
      <c r="B41" s="36" t="s">
        <v>76</v>
      </c>
      <c r="C41" s="24" t="s">
        <v>47</v>
      </c>
      <c r="D41" s="50" t="s">
        <v>5</v>
      </c>
      <c r="E41" s="50" t="s">
        <v>5</v>
      </c>
      <c r="F41" s="50" t="s">
        <v>5</v>
      </c>
    </row>
    <row r="42" spans="1:6">
      <c r="A42" s="24" t="s">
        <v>95</v>
      </c>
      <c r="B42" s="25" t="s">
        <v>78</v>
      </c>
      <c r="C42" s="24" t="s">
        <v>47</v>
      </c>
      <c r="D42" s="50" t="s">
        <v>5</v>
      </c>
      <c r="E42" s="50" t="s">
        <v>5</v>
      </c>
      <c r="F42" s="50" t="s">
        <v>5</v>
      </c>
    </row>
    <row r="43" spans="1:6" ht="25.5">
      <c r="A43" s="24" t="s">
        <v>96</v>
      </c>
      <c r="B43" s="25" t="s">
        <v>80</v>
      </c>
      <c r="C43" s="24" t="s">
        <v>47</v>
      </c>
      <c r="D43" s="50" t="s">
        <v>5</v>
      </c>
      <c r="E43" s="50" t="s">
        <v>5</v>
      </c>
      <c r="F43" s="50" t="s">
        <v>5</v>
      </c>
    </row>
    <row r="44" spans="1:6">
      <c r="A44" s="27" t="s">
        <v>97</v>
      </c>
      <c r="B44" s="28" t="s">
        <v>98</v>
      </c>
      <c r="C44" s="27" t="s">
        <v>47</v>
      </c>
      <c r="D44" s="29">
        <f>D15-D29-D36</f>
        <v>-44.388999999999669</v>
      </c>
      <c r="E44" s="29">
        <v>0</v>
      </c>
      <c r="F44" s="29">
        <v>2.2737367544323206E-13</v>
      </c>
    </row>
    <row r="45" spans="1:6" ht="38.25">
      <c r="A45" s="39" t="s">
        <v>99</v>
      </c>
      <c r="B45" s="28" t="s">
        <v>100</v>
      </c>
      <c r="C45" s="40" t="s">
        <v>101</v>
      </c>
      <c r="D45" s="49">
        <f t="shared" ref="D45" si="0">D44/D15*100</f>
        <v>-1.913147783938864</v>
      </c>
      <c r="E45" s="49">
        <v>0</v>
      </c>
      <c r="F45" s="49">
        <v>1.0105522134343742E-14</v>
      </c>
    </row>
    <row r="46" spans="1:6" ht="63.75">
      <c r="A46" s="39" t="s">
        <v>102</v>
      </c>
      <c r="B46" s="53" t="s">
        <v>103</v>
      </c>
      <c r="C46" s="52"/>
      <c r="D46" s="52"/>
      <c r="E46" s="52"/>
      <c r="F46" s="52"/>
    </row>
    <row r="48" spans="1:6">
      <c r="A48" s="42"/>
      <c r="B48" s="43" t="s">
        <v>108</v>
      </c>
    </row>
    <row r="49" spans="1:6" ht="30" customHeight="1">
      <c r="A49" s="44" t="s">
        <v>105</v>
      </c>
      <c r="B49" s="96" t="s">
        <v>106</v>
      </c>
      <c r="C49" s="96"/>
      <c r="D49" s="96"/>
      <c r="E49" s="96"/>
      <c r="F49" s="96"/>
    </row>
    <row r="50" spans="1:6" ht="26.25" customHeight="1">
      <c r="A50" s="44" t="s">
        <v>107</v>
      </c>
      <c r="B50" s="94" t="s">
        <v>126</v>
      </c>
      <c r="C50" s="94"/>
      <c r="D50" s="94"/>
      <c r="E50" s="94"/>
      <c r="F50" s="94"/>
    </row>
    <row r="51" spans="1:6" ht="31.5" customHeight="1">
      <c r="A51" s="67"/>
      <c r="B51" s="94"/>
      <c r="C51" s="94"/>
      <c r="D51" s="94"/>
      <c r="E51" s="94"/>
      <c r="F51" s="94"/>
    </row>
    <row r="52" spans="1:6">
      <c r="A52" s="42"/>
      <c r="B52" s="42"/>
    </row>
  </sheetData>
  <mergeCells count="9">
    <mergeCell ref="B51:F51"/>
    <mergeCell ref="G29:H29"/>
    <mergeCell ref="B49:F49"/>
    <mergeCell ref="B50:F50"/>
    <mergeCell ref="D1:F1"/>
    <mergeCell ref="D2:F2"/>
    <mergeCell ref="A4:F4"/>
    <mergeCell ref="A5:F5"/>
    <mergeCell ref="A6:F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60" orientation="portrait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Раздел 1</vt:lpstr>
      <vt:lpstr>Тарифы</vt:lpstr>
      <vt:lpstr>Раздел 2. ТЭЦ-5 без ДПМ</vt:lpstr>
      <vt:lpstr>Раздел 2. ТЭЦ-7 без ДПМ</vt:lpstr>
      <vt:lpstr>Раздел 2. ТЭЦ-15</vt:lpstr>
      <vt:lpstr>Раздел 2. ТЭЦ-17</vt:lpstr>
      <vt:lpstr>Раздел 2. ТЭЦ-21</vt:lpstr>
      <vt:lpstr>Раздел 2. ПТЭЦ</vt:lpstr>
      <vt:lpstr>Раздел 2. Апатитская ТЭЦ</vt:lpstr>
      <vt:lpstr>'Раздел 2. Апатитская ТЭЦ'!Заголовки_для_печати</vt:lpstr>
      <vt:lpstr>'Раздел 2. ПТЭЦ'!Заголовки_для_печати</vt:lpstr>
      <vt:lpstr>'Раздел 2. ТЭЦ-15'!Заголовки_для_печати</vt:lpstr>
      <vt:lpstr>'Раздел 2. ТЭЦ-17'!Заголовки_для_печати</vt:lpstr>
      <vt:lpstr>'Раздел 2. ТЭЦ-21'!Заголовки_для_печати</vt:lpstr>
      <vt:lpstr>'Раздел 2. ТЭЦ-5 без ДПМ'!Заголовки_для_печати</vt:lpstr>
      <vt:lpstr>'Раздел 2. ТЭЦ-7 без ДПМ'!Заголовки_для_печати</vt:lpstr>
      <vt:lpstr>'Раздел 2. ТЭЦ-7 без ДПМ'!Область_печати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Клементьева Наталья Александровна</dc:creator>
  <cp:lastModifiedBy>Клементьева Наталья Александровна</cp:lastModifiedBy>
  <cp:lastPrinted>2014-04-29T07:57:11Z</cp:lastPrinted>
  <dcterms:created xsi:type="dcterms:W3CDTF">2013-04-30T07:59:12Z</dcterms:created>
  <dcterms:modified xsi:type="dcterms:W3CDTF">2017-08-31T06:33:11Z</dcterms:modified>
</cp:coreProperties>
</file>